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15600" windowHeight="11760" tabRatio="887" firstSheet="2" activeTab="2"/>
  </bookViews>
  <sheets>
    <sheet name="Annexure I" sheetId="1" state="hidden" r:id="rId1"/>
    <sheet name="Annexure II" sheetId="4" state="hidden" r:id="rId2"/>
    <sheet name="before EIOP XI" sheetId="12" r:id="rId3"/>
    <sheet name="SUBJECT WISE ANALYSIS" sheetId="13" r:id="rId4"/>
    <sheet name="Annexure I XII A" sheetId="5" state="hidden" r:id="rId5"/>
    <sheet name="Annexure II XII A" sheetId="6" state="hidden" r:id="rId6"/>
    <sheet name="Annexure I XII B" sheetId="10" state="hidden" r:id="rId7"/>
    <sheet name="Annexure II XII B" sheetId="11" state="hidden" r:id="rId8"/>
    <sheet name="Annexure I XII C" sheetId="8" state="hidden" r:id="rId9"/>
    <sheet name="Annexure II XII C" sheetId="9" state="hidden" r:id="rId10"/>
    <sheet name="before EIOP IX" sheetId="14" r:id="rId11"/>
    <sheet name="RESULT OF VI-VIII" sheetId="15" r:id="rId12"/>
    <sheet name="after EIOP IX" sheetId="16" r:id="rId13"/>
    <sheet name="after EIOP XI" sheetId="17" r:id="rId1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6" i="16" l="1"/>
  <c r="O15" i="16"/>
  <c r="O14" i="16"/>
  <c r="O13" i="16"/>
  <c r="O12" i="16"/>
  <c r="O11" i="16"/>
  <c r="P6" i="16"/>
  <c r="O15" i="14" l="1"/>
  <c r="O14" i="14"/>
  <c r="O13" i="14"/>
  <c r="O16" i="14"/>
  <c r="O12" i="14"/>
  <c r="P6" i="14"/>
  <c r="O11" i="14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8" i="9"/>
  <c r="M12" i="8"/>
  <c r="M13" i="8"/>
  <c r="M14" i="8"/>
  <c r="M11" i="8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8" i="11"/>
  <c r="M12" i="10"/>
  <c r="M13" i="10"/>
  <c r="M14" i="10"/>
  <c r="M11" i="10"/>
  <c r="M12" i="5"/>
  <c r="M13" i="5"/>
  <c r="M14" i="5"/>
  <c r="M11" i="5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8" i="6"/>
  <c r="F19" i="11"/>
  <c r="F11" i="10"/>
  <c r="F12" i="10"/>
  <c r="F23" i="11"/>
  <c r="F22" i="11"/>
  <c r="F21" i="11"/>
  <c r="F20" i="11"/>
  <c r="F18" i="11"/>
  <c r="F17" i="11"/>
  <c r="F16" i="11"/>
  <c r="F15" i="11"/>
  <c r="F14" i="11"/>
  <c r="F13" i="11"/>
  <c r="F12" i="11"/>
  <c r="F11" i="11"/>
  <c r="F10" i="11"/>
  <c r="F9" i="11"/>
  <c r="F8" i="11"/>
  <c r="F13" i="10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13" i="8"/>
  <c r="F12" i="5"/>
  <c r="F13" i="5"/>
  <c r="F14" i="5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8" i="6"/>
  <c r="F11" i="5"/>
</calcChain>
</file>

<file path=xl/sharedStrings.xml><?xml version="1.0" encoding="utf-8"?>
<sst xmlns="http://schemas.openxmlformats.org/spreadsheetml/2006/main" count="448" uniqueCount="106">
  <si>
    <t>KENDRIYA VIDYALAYA SANGATHAN : REGIONAL OFFICE : JABALPUR</t>
  </si>
  <si>
    <t>ANNEXURE - I</t>
  </si>
  <si>
    <t>RESULT ANALYSIS OF 1ST / 2ND PRE-BOARD EXAMINATION OF CLASS XII - 2012-13</t>
  </si>
  <si>
    <t>Name of the KV : ……………………………..</t>
  </si>
  <si>
    <t>Name of the Stream</t>
  </si>
  <si>
    <t>No. of students on roll</t>
  </si>
  <si>
    <t>No. appeared</t>
  </si>
  <si>
    <t>Passed</t>
  </si>
  <si>
    <t>Failed or Compartment</t>
  </si>
  <si>
    <t>Pass %</t>
  </si>
  <si>
    <t>45% to 59.9%</t>
  </si>
  <si>
    <t>60% to 74.9%</t>
  </si>
  <si>
    <t>75% to 89.9%</t>
  </si>
  <si>
    <t>90% &amp; Above</t>
  </si>
  <si>
    <t>SCIENCE</t>
  </si>
  <si>
    <t>COMMERCE</t>
  </si>
  <si>
    <t>HUMANITIES</t>
  </si>
  <si>
    <t>TOTAL</t>
  </si>
  <si>
    <t>33% to 44.9%</t>
  </si>
  <si>
    <t>Total No. of passed students from 33% to 100%</t>
  </si>
  <si>
    <t>SIGNATURE OF THE PRINCIPAL</t>
  </si>
  <si>
    <t>NOTE :</t>
  </si>
  <si>
    <t>The Pass % should be calculated out of the students who have passed in all five subjects.</t>
  </si>
  <si>
    <t>STREAM WISE</t>
  </si>
  <si>
    <t>SUBJECT WISE</t>
  </si>
  <si>
    <t xml:space="preserve">SUBJECT  </t>
  </si>
  <si>
    <t>ENGLISH</t>
  </si>
  <si>
    <t>HINDI</t>
  </si>
  <si>
    <t>MATHS</t>
  </si>
  <si>
    <t>PHYSICS</t>
  </si>
  <si>
    <t>CHEMISTRY</t>
  </si>
  <si>
    <t>BIOLOGY</t>
  </si>
  <si>
    <t>COMPUTER SCIENCE</t>
  </si>
  <si>
    <t>I.P.</t>
  </si>
  <si>
    <t>BIO-TECH</t>
  </si>
  <si>
    <t>ACCOUNTANCY</t>
  </si>
  <si>
    <t>BUSINESS STUDIES</t>
  </si>
  <si>
    <t>ECONOMICS</t>
  </si>
  <si>
    <t>HISTORY</t>
  </si>
  <si>
    <t>GEOGRAPHY</t>
  </si>
  <si>
    <t>POLITICAL SC.</t>
  </si>
  <si>
    <t>PHYSICAL EDN.</t>
  </si>
  <si>
    <t>ANNEXURE - II</t>
  </si>
  <si>
    <t>P.I.</t>
  </si>
  <si>
    <t xml:space="preserve">        </t>
  </si>
  <si>
    <t>Name of the KV : SAGAR NO. 1, CANTT.</t>
  </si>
  <si>
    <t>TOTAL (Overall) Science + Humanities + Commerce</t>
  </si>
  <si>
    <t>SIGNATURE OF PRINCIPAL</t>
  </si>
  <si>
    <t>ANNEXURE - III</t>
  </si>
  <si>
    <t>Annexure - II</t>
  </si>
  <si>
    <t>Annexure - I</t>
  </si>
  <si>
    <t>Class</t>
  </si>
  <si>
    <t>P.I. (Compulsory)</t>
  </si>
  <si>
    <t xml:space="preserve">P.I. (Compulsory) </t>
  </si>
  <si>
    <t>Name of the Teacher</t>
  </si>
  <si>
    <t>Science</t>
  </si>
  <si>
    <t>Sanskrit</t>
  </si>
  <si>
    <t>Mr.M. K.. Jha</t>
  </si>
  <si>
    <t>Mrs. V.R. Nagare</t>
  </si>
  <si>
    <t>Name of KV:- K.V. CRPF NAGPUR</t>
  </si>
  <si>
    <t>Class IX A+B+C</t>
  </si>
  <si>
    <t>COMPARTMENT</t>
  </si>
  <si>
    <t>DETAINED</t>
  </si>
  <si>
    <t>Mr V Meshram</t>
  </si>
  <si>
    <t>Mr Pradeep Kumar</t>
  </si>
  <si>
    <t>Mrs Abhilekha Chand</t>
  </si>
  <si>
    <t>Class VI</t>
  </si>
  <si>
    <t>Class VII</t>
  </si>
  <si>
    <t>Class VIII</t>
  </si>
  <si>
    <t>PASS %</t>
  </si>
  <si>
    <t>below 33</t>
  </si>
  <si>
    <t>33-40</t>
  </si>
  <si>
    <t>40-50</t>
  </si>
  <si>
    <t>50-60</t>
  </si>
  <si>
    <t>60-75</t>
  </si>
  <si>
    <t>75-85</t>
  </si>
  <si>
    <t>85-90</t>
  </si>
  <si>
    <t>90 above</t>
  </si>
  <si>
    <t>Mrs.Seema Ashtankar/Abhileka</t>
  </si>
  <si>
    <t>Mrs.Vaidehi D./Rama parashar</t>
  </si>
  <si>
    <t>Ms Surekha Joge/ Mr.Anup B.</t>
  </si>
  <si>
    <t>Mr.Pradeep/Mrs.Paravthy/Mrs.Nagare</t>
  </si>
  <si>
    <t>Mr. N. Hedau/B.P Gawande</t>
  </si>
  <si>
    <t>Mr.Lokesh Kumar</t>
  </si>
  <si>
    <t>Total</t>
  </si>
  <si>
    <t>Mrs.Paravathy Kamble</t>
  </si>
  <si>
    <t>Mrs.Pooja Rawat</t>
  </si>
  <si>
    <t>Mr.C.Singh</t>
  </si>
  <si>
    <t>RESULT ANALYSIS OF Class XI Session Ending Exam, 2019-20</t>
  </si>
  <si>
    <t>RESULT ANALYSIS OF Class XI, Session Ending Exam, 2019-20</t>
  </si>
  <si>
    <t>KENDRIYA VIDYALAYA SANGATHAN : REGIONAL OFFICE : MUMBAI</t>
  </si>
  <si>
    <t>K V CRPF NAGPUR</t>
  </si>
  <si>
    <t>Name of KV:- KENDRIYA VIDYALAYA CRPF NAGPUR</t>
  </si>
  <si>
    <t>Result Analysis of Class IX (Session Ending Exam, 2019-20)</t>
  </si>
  <si>
    <t>Social science</t>
  </si>
  <si>
    <t>33% to 49.9%</t>
  </si>
  <si>
    <t>50% to 59.9%</t>
  </si>
  <si>
    <t>75% to 84.9%</t>
  </si>
  <si>
    <t>85% to90%</t>
  </si>
  <si>
    <t>85%to90%</t>
  </si>
  <si>
    <t>Mr.Mithun Palheriya</t>
  </si>
  <si>
    <t>Mr.M. K. Jha</t>
  </si>
  <si>
    <t>Need Improvement</t>
  </si>
  <si>
    <t>Result Analysis of Class VI, VII, VIII (Session Ending Exam, 2020)</t>
  </si>
  <si>
    <t>Name of KV:- CRPF NAGPUR</t>
  </si>
  <si>
    <t>Name of KV:- K.V. CRPF NAGPUR (2019-20)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</si>
</sst>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u/>
      <sz val="16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Border="1"/>
    <xf numFmtId="0" fontId="9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vertical="center"/>
    </xf>
    <xf numFmtId="0" fontId="5" fillId="0" borderId="0" xfId="0" applyFont="1"/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3" fillId="0" borderId="0" xfId="0" applyFont="1" applyBorder="1"/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2" fontId="5" fillId="0" borderId="4" xfId="0" applyNumberFormat="1" applyFont="1" applyBorder="1" applyAlignment="1" applyProtection="1">
      <alignment horizontal="center" vertical="center"/>
      <protection hidden="1"/>
    </xf>
    <xf numFmtId="2" fontId="5" fillId="0" borderId="1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4" workbookViewId="0">
      <selection activeCell="F28" sqref="F28"/>
    </sheetView>
  </sheetViews>
  <sheetFormatPr defaultRowHeight="12.75" x14ac:dyDescent="0.2"/>
  <cols>
    <col min="1" max="1" width="15.140625" customWidth="1"/>
    <col min="3" max="3" width="9.7109375" customWidth="1"/>
  </cols>
  <sheetData>
    <row r="1" spans="1:13" ht="20.25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3" spans="1:13" x14ac:dyDescent="0.2">
      <c r="L3" s="48" t="s">
        <v>1</v>
      </c>
      <c r="M3" s="48"/>
    </row>
    <row r="5" spans="1:13" ht="15.75" x14ac:dyDescent="0.25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7" spans="1:13" x14ac:dyDescent="0.2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">
      <c r="A9" s="3" t="s">
        <v>23</v>
      </c>
    </row>
    <row r="10" spans="1:13" s="1" customFormat="1" ht="76.5" x14ac:dyDescent="0.2">
      <c r="A10" s="7" t="s">
        <v>4</v>
      </c>
      <c r="B10" s="7" t="s">
        <v>5</v>
      </c>
      <c r="C10" s="7" t="s">
        <v>6</v>
      </c>
      <c r="D10" s="7" t="s">
        <v>7</v>
      </c>
      <c r="E10" s="7" t="s">
        <v>8</v>
      </c>
      <c r="F10" s="7" t="s">
        <v>9</v>
      </c>
      <c r="G10" s="7" t="s">
        <v>18</v>
      </c>
      <c r="H10" s="7" t="s">
        <v>10</v>
      </c>
      <c r="I10" s="7" t="s">
        <v>11</v>
      </c>
      <c r="J10" s="7" t="s">
        <v>12</v>
      </c>
      <c r="K10" s="7" t="s">
        <v>13</v>
      </c>
      <c r="L10" s="7" t="s">
        <v>19</v>
      </c>
      <c r="M10" s="7" t="s">
        <v>43</v>
      </c>
    </row>
    <row r="11" spans="1:13" ht="28.5" customHeight="1" x14ac:dyDescent="0.2">
      <c r="A11" s="5" t="s">
        <v>14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28.5" customHeight="1" x14ac:dyDescent="0.2">
      <c r="A12" s="5" t="s">
        <v>15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28.5" customHeight="1" x14ac:dyDescent="0.2">
      <c r="A13" s="5" t="s">
        <v>16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28.5" customHeight="1" x14ac:dyDescent="0.2">
      <c r="A14" s="8" t="s">
        <v>17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6" spans="1:13" s="3" customFormat="1" x14ac:dyDescent="0.2">
      <c r="A16" s="6" t="s">
        <v>21</v>
      </c>
      <c r="B16" s="3" t="s">
        <v>22</v>
      </c>
    </row>
    <row r="21" spans="10:13" x14ac:dyDescent="0.2">
      <c r="J21" s="46" t="s">
        <v>20</v>
      </c>
      <c r="K21" s="46"/>
      <c r="L21" s="46"/>
      <c r="M21" s="46"/>
    </row>
  </sheetData>
  <mergeCells count="5">
    <mergeCell ref="J21:M21"/>
    <mergeCell ref="A1:M1"/>
    <mergeCell ref="L3:M3"/>
    <mergeCell ref="A5:M5"/>
    <mergeCell ref="A7:M7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4" workbookViewId="0">
      <selection activeCell="M11" sqref="M11"/>
    </sheetView>
  </sheetViews>
  <sheetFormatPr defaultRowHeight="12.75" x14ac:dyDescent="0.2"/>
  <cols>
    <col min="1" max="1" width="20.42578125" bestFit="1" customWidth="1"/>
    <col min="2" max="2" width="9.28515625" bestFit="1" customWidth="1"/>
    <col min="3" max="3" width="9.42578125" customWidth="1"/>
    <col min="4" max="5" width="9.28515625" bestFit="1" customWidth="1"/>
    <col min="6" max="6" width="10.7109375" bestFit="1" customWidth="1"/>
  </cols>
  <sheetData>
    <row r="1" spans="1:13" ht="20.25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x14ac:dyDescent="0.2">
      <c r="L2" s="48" t="s">
        <v>42</v>
      </c>
      <c r="M2" s="48"/>
    </row>
    <row r="3" spans="1:13" ht="15.75" x14ac:dyDescent="0.2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6" customHeight="1" x14ac:dyDescent="0.2"/>
    <row r="5" spans="1:13" x14ac:dyDescent="0.2">
      <c r="A5" s="46" t="s">
        <v>45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x14ac:dyDescent="0.2">
      <c r="A6" s="3" t="s">
        <v>24</v>
      </c>
    </row>
    <row r="7" spans="1:13" s="1" customFormat="1" ht="66" customHeight="1" x14ac:dyDescent="0.2">
      <c r="A7" s="7" t="s">
        <v>25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18</v>
      </c>
      <c r="H7" s="7" t="s">
        <v>10</v>
      </c>
      <c r="I7" s="7" t="s">
        <v>11</v>
      </c>
      <c r="J7" s="7" t="s">
        <v>12</v>
      </c>
      <c r="K7" s="7" t="s">
        <v>13</v>
      </c>
      <c r="L7" s="10" t="s">
        <v>19</v>
      </c>
      <c r="M7" s="7" t="s">
        <v>43</v>
      </c>
    </row>
    <row r="8" spans="1:13" ht="17.25" customHeight="1" x14ac:dyDescent="0.2">
      <c r="A8" s="5" t="s">
        <v>26</v>
      </c>
      <c r="B8" s="12">
        <v>11</v>
      </c>
      <c r="C8" s="12">
        <v>11</v>
      </c>
      <c r="D8" s="12">
        <v>11</v>
      </c>
      <c r="E8" s="12"/>
      <c r="F8" s="13">
        <f>D8/C8*100</f>
        <v>100</v>
      </c>
      <c r="G8" s="12">
        <v>9</v>
      </c>
      <c r="H8" s="12">
        <v>2</v>
      </c>
      <c r="I8" s="12"/>
      <c r="J8" s="12"/>
      <c r="K8" s="12"/>
      <c r="L8" s="12">
        <v>11</v>
      </c>
      <c r="M8" s="12">
        <f>(((G8*1)+(H8*2)+(I8*3)+(J8*4)+(K8*5))*100)/(5*C8)</f>
        <v>23.636363636363637</v>
      </c>
    </row>
    <row r="9" spans="1:13" ht="17.25" customHeight="1" x14ac:dyDescent="0.2">
      <c r="A9" s="5" t="s">
        <v>27</v>
      </c>
      <c r="B9" s="12">
        <v>11</v>
      </c>
      <c r="C9" s="12">
        <v>11</v>
      </c>
      <c r="D9" s="12">
        <v>11</v>
      </c>
      <c r="E9" s="12"/>
      <c r="F9" s="13">
        <f t="shared" ref="F9:F23" si="0">D9/C9*100</f>
        <v>100</v>
      </c>
      <c r="G9" s="12"/>
      <c r="H9" s="12">
        <v>3</v>
      </c>
      <c r="I9" s="12">
        <v>5</v>
      </c>
      <c r="J9" s="12">
        <v>3</v>
      </c>
      <c r="K9" s="12"/>
      <c r="L9" s="12">
        <v>11</v>
      </c>
      <c r="M9" s="12">
        <f t="shared" ref="M9:M23" si="1">(((G9*1)+(H9*2)+(I9*3)+(J9*4)+(K9*5))*100)/(5*C9)</f>
        <v>60</v>
      </c>
    </row>
    <row r="10" spans="1:13" ht="17.25" customHeight="1" x14ac:dyDescent="0.2">
      <c r="A10" s="5" t="s">
        <v>28</v>
      </c>
      <c r="B10" s="12"/>
      <c r="C10" s="12"/>
      <c r="D10" s="12"/>
      <c r="E10" s="12"/>
      <c r="F10" s="13" t="e">
        <f t="shared" si="0"/>
        <v>#DIV/0!</v>
      </c>
      <c r="G10" s="12"/>
      <c r="H10" s="12"/>
      <c r="I10" s="12"/>
      <c r="J10" s="12"/>
      <c r="K10" s="12"/>
      <c r="L10" s="12"/>
      <c r="M10" s="12" t="e">
        <f t="shared" si="1"/>
        <v>#DIV/0!</v>
      </c>
    </row>
    <row r="11" spans="1:13" ht="17.25" customHeight="1" x14ac:dyDescent="0.2">
      <c r="A11" s="5" t="s">
        <v>29</v>
      </c>
      <c r="B11" s="12"/>
      <c r="C11" s="12"/>
      <c r="D11" s="12"/>
      <c r="E11" s="12"/>
      <c r="F11" s="13" t="e">
        <f t="shared" si="0"/>
        <v>#DIV/0!</v>
      </c>
      <c r="G11" s="12"/>
      <c r="H11" s="12"/>
      <c r="I11" s="12"/>
      <c r="J11" s="12"/>
      <c r="K11" s="12"/>
      <c r="L11" s="12"/>
      <c r="M11" s="12" t="e">
        <f t="shared" si="1"/>
        <v>#DIV/0!</v>
      </c>
    </row>
    <row r="12" spans="1:13" ht="17.25" customHeight="1" x14ac:dyDescent="0.25">
      <c r="A12" s="9" t="s">
        <v>30</v>
      </c>
      <c r="B12" s="14"/>
      <c r="C12" s="14"/>
      <c r="D12" s="14"/>
      <c r="E12" s="14"/>
      <c r="F12" s="13" t="e">
        <f t="shared" si="0"/>
        <v>#DIV/0!</v>
      </c>
      <c r="G12" s="14"/>
      <c r="H12" s="14"/>
      <c r="I12" s="14"/>
      <c r="J12" s="14"/>
      <c r="K12" s="14"/>
      <c r="L12" s="14"/>
      <c r="M12" s="12" t="e">
        <f t="shared" si="1"/>
        <v>#DIV/0!</v>
      </c>
    </row>
    <row r="13" spans="1:13" ht="17.25" customHeight="1" x14ac:dyDescent="0.25">
      <c r="A13" s="9" t="s">
        <v>31</v>
      </c>
      <c r="B13" s="14"/>
      <c r="C13" s="14"/>
      <c r="D13" s="14"/>
      <c r="E13" s="14"/>
      <c r="F13" s="13" t="e">
        <f t="shared" si="0"/>
        <v>#DIV/0!</v>
      </c>
      <c r="G13" s="14"/>
      <c r="H13" s="14"/>
      <c r="I13" s="14"/>
      <c r="J13" s="14"/>
      <c r="K13" s="14"/>
      <c r="L13" s="14"/>
      <c r="M13" s="12" t="e">
        <f t="shared" si="1"/>
        <v>#DIV/0!</v>
      </c>
    </row>
    <row r="14" spans="1:13" ht="17.25" customHeight="1" x14ac:dyDescent="0.25">
      <c r="A14" s="9" t="s">
        <v>32</v>
      </c>
      <c r="B14" s="14"/>
      <c r="C14" s="14"/>
      <c r="D14" s="14"/>
      <c r="E14" s="14"/>
      <c r="F14" s="13" t="e">
        <f t="shared" si="0"/>
        <v>#DIV/0!</v>
      </c>
      <c r="G14" s="14"/>
      <c r="H14" s="14"/>
      <c r="I14" s="14"/>
      <c r="J14" s="14"/>
      <c r="K14" s="14"/>
      <c r="L14" s="14"/>
      <c r="M14" s="12" t="e">
        <f t="shared" si="1"/>
        <v>#DIV/0!</v>
      </c>
    </row>
    <row r="15" spans="1:13" ht="17.25" customHeight="1" x14ac:dyDescent="0.25">
      <c r="A15" s="9" t="s">
        <v>33</v>
      </c>
      <c r="B15" s="14"/>
      <c r="C15" s="14"/>
      <c r="D15" s="14"/>
      <c r="E15" s="14"/>
      <c r="F15" s="13" t="e">
        <f t="shared" si="0"/>
        <v>#DIV/0!</v>
      </c>
      <c r="G15" s="14"/>
      <c r="H15" s="14"/>
      <c r="I15" s="14"/>
      <c r="J15" s="14"/>
      <c r="K15" s="14"/>
      <c r="L15" s="14"/>
      <c r="M15" s="12" t="e">
        <f t="shared" si="1"/>
        <v>#DIV/0!</v>
      </c>
    </row>
    <row r="16" spans="1:13" ht="17.25" customHeight="1" x14ac:dyDescent="0.25">
      <c r="A16" s="9" t="s">
        <v>34</v>
      </c>
      <c r="B16" s="14"/>
      <c r="C16" s="14"/>
      <c r="D16" s="14"/>
      <c r="E16" s="14"/>
      <c r="F16" s="13" t="e">
        <f t="shared" si="0"/>
        <v>#DIV/0!</v>
      </c>
      <c r="G16" s="14"/>
      <c r="H16" s="14"/>
      <c r="I16" s="14"/>
      <c r="J16" s="14"/>
      <c r="K16" s="14"/>
      <c r="L16" s="14"/>
      <c r="M16" s="12" t="e">
        <f t="shared" si="1"/>
        <v>#DIV/0!</v>
      </c>
    </row>
    <row r="17" spans="1:13" ht="17.25" customHeight="1" x14ac:dyDescent="0.25">
      <c r="A17" s="9" t="s">
        <v>35</v>
      </c>
      <c r="B17" s="14"/>
      <c r="C17" s="14"/>
      <c r="D17" s="14"/>
      <c r="E17" s="14"/>
      <c r="F17" s="13" t="e">
        <f t="shared" si="0"/>
        <v>#DIV/0!</v>
      </c>
      <c r="G17" s="14"/>
      <c r="H17" s="14"/>
      <c r="I17" s="14"/>
      <c r="J17" s="14"/>
      <c r="K17" s="14"/>
      <c r="L17" s="14"/>
      <c r="M17" s="12" t="e">
        <f t="shared" si="1"/>
        <v>#DIV/0!</v>
      </c>
    </row>
    <row r="18" spans="1:13" ht="17.25" customHeight="1" x14ac:dyDescent="0.25">
      <c r="A18" s="9" t="s">
        <v>36</v>
      </c>
      <c r="B18" s="14"/>
      <c r="C18" s="14"/>
      <c r="D18" s="14"/>
      <c r="E18" s="14"/>
      <c r="F18" s="13" t="e">
        <f t="shared" si="0"/>
        <v>#DIV/0!</v>
      </c>
      <c r="G18" s="14"/>
      <c r="H18" s="14"/>
      <c r="I18" s="14"/>
      <c r="J18" s="14"/>
      <c r="K18" s="14"/>
      <c r="L18" s="14"/>
      <c r="M18" s="12" t="e">
        <f t="shared" si="1"/>
        <v>#DIV/0!</v>
      </c>
    </row>
    <row r="19" spans="1:13" ht="17.25" customHeight="1" x14ac:dyDescent="0.25">
      <c r="A19" s="9" t="s">
        <v>37</v>
      </c>
      <c r="B19" s="14">
        <v>11</v>
      </c>
      <c r="C19" s="14">
        <v>11</v>
      </c>
      <c r="D19" s="14">
        <v>10</v>
      </c>
      <c r="E19" s="14">
        <v>1</v>
      </c>
      <c r="F19" s="13">
        <f t="shared" si="0"/>
        <v>90.909090909090907</v>
      </c>
      <c r="G19" s="14">
        <v>8</v>
      </c>
      <c r="H19" s="14">
        <v>1</v>
      </c>
      <c r="I19" s="14">
        <v>1</v>
      </c>
      <c r="J19" s="14"/>
      <c r="K19" s="14"/>
      <c r="L19" s="14">
        <v>10</v>
      </c>
      <c r="M19" s="12">
        <f t="shared" si="1"/>
        <v>23.636363636363637</v>
      </c>
    </row>
    <row r="20" spans="1:13" ht="17.25" customHeight="1" x14ac:dyDescent="0.25">
      <c r="A20" s="9" t="s">
        <v>38</v>
      </c>
      <c r="B20" s="14">
        <v>11</v>
      </c>
      <c r="C20" s="14">
        <v>11</v>
      </c>
      <c r="D20" s="14">
        <v>11</v>
      </c>
      <c r="E20" s="14"/>
      <c r="F20" s="13">
        <f t="shared" si="0"/>
        <v>100</v>
      </c>
      <c r="G20" s="14">
        <v>4</v>
      </c>
      <c r="H20" s="14">
        <v>2</v>
      </c>
      <c r="I20" s="14">
        <v>3</v>
      </c>
      <c r="J20" s="14">
        <v>2</v>
      </c>
      <c r="K20" s="14"/>
      <c r="L20" s="14">
        <v>11</v>
      </c>
      <c r="M20" s="12">
        <f t="shared" si="1"/>
        <v>45.454545454545453</v>
      </c>
    </row>
    <row r="21" spans="1:13" ht="17.25" customHeight="1" x14ac:dyDescent="0.25">
      <c r="A21" s="9" t="s">
        <v>39</v>
      </c>
      <c r="B21" s="14">
        <v>11</v>
      </c>
      <c r="C21" s="14">
        <v>11</v>
      </c>
      <c r="D21" s="14">
        <v>11</v>
      </c>
      <c r="E21" s="14"/>
      <c r="F21" s="13">
        <f t="shared" si="0"/>
        <v>100</v>
      </c>
      <c r="G21" s="14">
        <v>1</v>
      </c>
      <c r="H21" s="14">
        <v>2</v>
      </c>
      <c r="I21" s="14">
        <v>6</v>
      </c>
      <c r="J21" s="14">
        <v>2</v>
      </c>
      <c r="K21" s="14"/>
      <c r="L21" s="14">
        <v>11</v>
      </c>
      <c r="M21" s="12">
        <f t="shared" si="1"/>
        <v>56.363636363636367</v>
      </c>
    </row>
    <row r="22" spans="1:13" ht="17.25" customHeight="1" x14ac:dyDescent="0.25">
      <c r="A22" s="9" t="s">
        <v>40</v>
      </c>
      <c r="B22" s="14"/>
      <c r="C22" s="14"/>
      <c r="D22" s="14"/>
      <c r="E22" s="14"/>
      <c r="F22" s="13" t="e">
        <f t="shared" si="0"/>
        <v>#DIV/0!</v>
      </c>
      <c r="G22" s="14"/>
      <c r="H22" s="14"/>
      <c r="I22" s="14"/>
      <c r="J22" s="14"/>
      <c r="K22" s="14"/>
      <c r="L22" s="14"/>
      <c r="M22" s="12" t="e">
        <f t="shared" si="1"/>
        <v>#DIV/0!</v>
      </c>
    </row>
    <row r="23" spans="1:13" ht="17.25" customHeight="1" x14ac:dyDescent="0.25">
      <c r="A23" s="9" t="s">
        <v>41</v>
      </c>
      <c r="B23" s="14"/>
      <c r="C23" s="14"/>
      <c r="D23" s="14"/>
      <c r="E23" s="14"/>
      <c r="F23" s="13" t="e">
        <f t="shared" si="0"/>
        <v>#DIV/0!</v>
      </c>
      <c r="G23" s="14"/>
      <c r="H23" s="14"/>
      <c r="I23" s="14"/>
      <c r="J23" s="14"/>
      <c r="K23" s="14"/>
      <c r="L23" s="14"/>
      <c r="M23" s="12" t="e">
        <f t="shared" si="1"/>
        <v>#DIV/0!</v>
      </c>
    </row>
    <row r="26" spans="1:13" x14ac:dyDescent="0.2">
      <c r="J26" s="46" t="s">
        <v>20</v>
      </c>
      <c r="K26" s="46"/>
      <c r="L26" s="46"/>
      <c r="M26" s="46"/>
    </row>
  </sheetData>
  <mergeCells count="5">
    <mergeCell ref="J26:M26"/>
    <mergeCell ref="A1:M1"/>
    <mergeCell ref="L2:M2"/>
    <mergeCell ref="A3:M3"/>
    <mergeCell ref="A5:M5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A3" sqref="A3:K3"/>
    </sheetView>
  </sheetViews>
  <sheetFormatPr defaultRowHeight="12.75" x14ac:dyDescent="0.2"/>
  <cols>
    <col min="1" max="1" width="14.28515625" style="19" bestFit="1" customWidth="1"/>
    <col min="2" max="2" width="28.85546875" customWidth="1"/>
    <col min="3" max="3" width="13.140625" customWidth="1"/>
    <col min="4" max="4" width="10.28515625" customWidth="1"/>
    <col min="5" max="5" width="11.28515625" customWidth="1"/>
    <col min="6" max="6" width="16.5703125" customWidth="1"/>
  </cols>
  <sheetData>
    <row r="1" spans="1:16" x14ac:dyDescent="0.2">
      <c r="J1" s="51" t="s">
        <v>50</v>
      </c>
      <c r="K1" s="51"/>
    </row>
    <row r="2" spans="1:16" x14ac:dyDescent="0.2">
      <c r="A2" s="46" t="s">
        <v>92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3"/>
      <c r="M2" s="3"/>
      <c r="N2" s="3"/>
      <c r="O2" s="3"/>
      <c r="P2" s="3"/>
    </row>
    <row r="3" spans="1:16" x14ac:dyDescent="0.2">
      <c r="A3" s="46" t="s">
        <v>93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3"/>
      <c r="M3" s="3"/>
      <c r="N3" s="3"/>
      <c r="O3" s="3"/>
      <c r="P3" s="3"/>
    </row>
    <row r="4" spans="1:16" x14ac:dyDescent="0.2">
      <c r="A4" s="2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5.5" x14ac:dyDescent="0.2">
      <c r="A5" s="18" t="s">
        <v>51</v>
      </c>
      <c r="B5" s="7" t="s">
        <v>5</v>
      </c>
      <c r="C5" s="7" t="s">
        <v>6</v>
      </c>
      <c r="D5" s="7" t="s">
        <v>7</v>
      </c>
      <c r="E5" s="7" t="s">
        <v>62</v>
      </c>
      <c r="F5" s="7" t="s">
        <v>61</v>
      </c>
      <c r="G5" s="7" t="s">
        <v>9</v>
      </c>
      <c r="H5" s="7" t="s">
        <v>70</v>
      </c>
      <c r="I5" s="7" t="s">
        <v>71</v>
      </c>
      <c r="J5" s="7" t="s">
        <v>72</v>
      </c>
      <c r="K5" s="7" t="s">
        <v>73</v>
      </c>
      <c r="L5" s="7" t="s">
        <v>74</v>
      </c>
      <c r="M5" s="23" t="s">
        <v>75</v>
      </c>
      <c r="N5" s="23" t="s">
        <v>76</v>
      </c>
      <c r="O5" s="23" t="s">
        <v>77</v>
      </c>
      <c r="P5" s="23" t="s">
        <v>84</v>
      </c>
    </row>
    <row r="6" spans="1:16" ht="15.75" x14ac:dyDescent="0.25">
      <c r="A6" s="29" t="s">
        <v>60</v>
      </c>
      <c r="B6" s="15">
        <v>125</v>
      </c>
      <c r="C6" s="15">
        <v>124</v>
      </c>
      <c r="D6" s="15">
        <v>109</v>
      </c>
      <c r="E6" s="15">
        <v>0</v>
      </c>
      <c r="F6" s="15">
        <v>15</v>
      </c>
      <c r="G6" s="16">
        <v>87.9</v>
      </c>
      <c r="H6" s="15">
        <v>15</v>
      </c>
      <c r="I6" s="15">
        <v>3</v>
      </c>
      <c r="J6" s="15">
        <v>14</v>
      </c>
      <c r="K6" s="15">
        <v>28</v>
      </c>
      <c r="L6" s="15">
        <v>32</v>
      </c>
      <c r="M6" s="27">
        <v>21</v>
      </c>
      <c r="N6" s="27">
        <v>8</v>
      </c>
      <c r="O6" s="27">
        <v>3</v>
      </c>
      <c r="P6" s="26">
        <f>SUM(H6:O6)</f>
        <v>124</v>
      </c>
    </row>
    <row r="7" spans="1:16" ht="15.75" x14ac:dyDescent="0.25">
      <c r="A7" s="34"/>
      <c r="B7" s="35"/>
      <c r="C7" s="35"/>
      <c r="D7" s="35"/>
      <c r="E7" s="35"/>
      <c r="F7" s="35"/>
      <c r="G7" s="36"/>
      <c r="H7" s="35"/>
      <c r="I7" s="35"/>
      <c r="J7" s="35"/>
      <c r="K7" s="35"/>
      <c r="L7" s="35"/>
      <c r="M7" s="37"/>
      <c r="N7" s="37"/>
      <c r="O7" s="37"/>
      <c r="P7" s="38"/>
    </row>
    <row r="8" spans="1:16" ht="15.75" x14ac:dyDescent="0.25">
      <c r="A8" s="34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7"/>
      <c r="N8" s="37"/>
      <c r="O8" s="37"/>
      <c r="P8" s="38"/>
    </row>
    <row r="9" spans="1:16" x14ac:dyDescent="0.2">
      <c r="A9" s="20" t="s">
        <v>24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38.25" x14ac:dyDescent="0.2">
      <c r="A10" s="18" t="s">
        <v>25</v>
      </c>
      <c r="B10" s="18" t="s">
        <v>54</v>
      </c>
      <c r="C10" s="7" t="s">
        <v>5</v>
      </c>
      <c r="D10" s="7" t="s">
        <v>6</v>
      </c>
      <c r="E10" s="7" t="s">
        <v>7</v>
      </c>
      <c r="F10" s="7" t="s">
        <v>9</v>
      </c>
      <c r="G10" s="7" t="s">
        <v>70</v>
      </c>
      <c r="H10" s="7" t="s">
        <v>71</v>
      </c>
      <c r="I10" s="7" t="s">
        <v>72</v>
      </c>
      <c r="J10" s="7" t="s">
        <v>73</v>
      </c>
      <c r="K10" s="7" t="s">
        <v>74</v>
      </c>
      <c r="L10" s="23" t="s">
        <v>75</v>
      </c>
      <c r="M10" s="23" t="s">
        <v>76</v>
      </c>
      <c r="N10" s="23" t="s">
        <v>77</v>
      </c>
      <c r="O10" s="23" t="s">
        <v>84</v>
      </c>
      <c r="P10" s="3"/>
    </row>
    <row r="11" spans="1:16" ht="15.75" x14ac:dyDescent="0.25">
      <c r="A11" s="29" t="s">
        <v>26</v>
      </c>
      <c r="B11" s="30" t="s">
        <v>78</v>
      </c>
      <c r="C11" s="15">
        <v>125</v>
      </c>
      <c r="D11" s="15">
        <v>124</v>
      </c>
      <c r="E11" s="15">
        <v>122</v>
      </c>
      <c r="F11" s="16">
        <v>98.38</v>
      </c>
      <c r="G11" s="15">
        <v>2</v>
      </c>
      <c r="H11" s="15">
        <v>8</v>
      </c>
      <c r="I11" s="15">
        <v>16</v>
      </c>
      <c r="J11" s="15">
        <v>25</v>
      </c>
      <c r="K11" s="15">
        <v>32</v>
      </c>
      <c r="L11" s="27">
        <v>29</v>
      </c>
      <c r="M11" s="27">
        <v>9</v>
      </c>
      <c r="N11" s="27">
        <v>3</v>
      </c>
      <c r="O11" s="27">
        <f t="shared" ref="O11:O16" si="0">SUM(G11:N11)</f>
        <v>124</v>
      </c>
      <c r="P11" s="3"/>
    </row>
    <row r="12" spans="1:16" ht="15.75" x14ac:dyDescent="0.25">
      <c r="A12" s="29" t="s">
        <v>27</v>
      </c>
      <c r="B12" s="30" t="s">
        <v>79</v>
      </c>
      <c r="C12" s="15">
        <v>125</v>
      </c>
      <c r="D12" s="15">
        <v>115</v>
      </c>
      <c r="E12" s="15">
        <v>114</v>
      </c>
      <c r="F12" s="16">
        <v>99.13</v>
      </c>
      <c r="G12" s="15">
        <v>1</v>
      </c>
      <c r="H12" s="15">
        <v>4</v>
      </c>
      <c r="I12" s="15">
        <v>7</v>
      </c>
      <c r="J12" s="15">
        <v>17</v>
      </c>
      <c r="K12" s="15">
        <v>38</v>
      </c>
      <c r="L12" s="27">
        <v>34</v>
      </c>
      <c r="M12" s="27">
        <v>10</v>
      </c>
      <c r="N12" s="27">
        <v>4</v>
      </c>
      <c r="O12" s="27">
        <f t="shared" si="0"/>
        <v>115</v>
      </c>
      <c r="P12" s="3"/>
    </row>
    <row r="13" spans="1:16" ht="15.75" x14ac:dyDescent="0.25">
      <c r="A13" s="29" t="s">
        <v>28</v>
      </c>
      <c r="B13" s="30" t="s">
        <v>80</v>
      </c>
      <c r="C13" s="15">
        <v>125</v>
      </c>
      <c r="D13" s="15">
        <v>124</v>
      </c>
      <c r="E13" s="15">
        <v>119</v>
      </c>
      <c r="F13" s="16">
        <v>95.96</v>
      </c>
      <c r="G13" s="15">
        <v>5</v>
      </c>
      <c r="H13" s="15">
        <v>16</v>
      </c>
      <c r="I13" s="15">
        <v>26</v>
      </c>
      <c r="J13" s="15">
        <v>26</v>
      </c>
      <c r="K13" s="15">
        <v>24</v>
      </c>
      <c r="L13" s="27">
        <v>17</v>
      </c>
      <c r="M13" s="27">
        <v>7</v>
      </c>
      <c r="N13" s="27">
        <v>3</v>
      </c>
      <c r="O13" s="27">
        <f t="shared" si="0"/>
        <v>124</v>
      </c>
      <c r="P13" s="3"/>
    </row>
    <row r="14" spans="1:16" ht="15.75" x14ac:dyDescent="0.25">
      <c r="A14" s="39" t="s">
        <v>55</v>
      </c>
      <c r="B14" s="30" t="s">
        <v>81</v>
      </c>
      <c r="C14" s="15">
        <v>125</v>
      </c>
      <c r="D14" s="15">
        <v>124</v>
      </c>
      <c r="E14" s="15">
        <v>110</v>
      </c>
      <c r="F14" s="16">
        <v>88.7</v>
      </c>
      <c r="G14" s="15">
        <v>14</v>
      </c>
      <c r="H14" s="15">
        <v>15</v>
      </c>
      <c r="I14" s="15">
        <v>21</v>
      </c>
      <c r="J14" s="15">
        <v>18</v>
      </c>
      <c r="K14" s="15">
        <v>20</v>
      </c>
      <c r="L14" s="27">
        <v>19</v>
      </c>
      <c r="M14" s="27">
        <v>4</v>
      </c>
      <c r="N14" s="27">
        <v>13</v>
      </c>
      <c r="O14" s="27">
        <f t="shared" si="0"/>
        <v>124</v>
      </c>
      <c r="P14" s="3"/>
    </row>
    <row r="15" spans="1:16" ht="15.75" x14ac:dyDescent="0.25">
      <c r="A15" s="40" t="s">
        <v>94</v>
      </c>
      <c r="B15" s="32" t="s">
        <v>82</v>
      </c>
      <c r="C15" s="15">
        <v>125</v>
      </c>
      <c r="D15" s="15">
        <v>124</v>
      </c>
      <c r="E15" s="15">
        <v>116</v>
      </c>
      <c r="F15" s="16">
        <v>93.54</v>
      </c>
      <c r="G15" s="15">
        <v>8</v>
      </c>
      <c r="H15" s="15">
        <v>13</v>
      </c>
      <c r="I15" s="15">
        <v>22</v>
      </c>
      <c r="J15" s="15">
        <v>19</v>
      </c>
      <c r="K15" s="15">
        <v>19</v>
      </c>
      <c r="L15" s="27">
        <v>15</v>
      </c>
      <c r="M15" s="27">
        <v>6</v>
      </c>
      <c r="N15" s="27">
        <v>22</v>
      </c>
      <c r="O15" s="27">
        <f t="shared" si="0"/>
        <v>124</v>
      </c>
      <c r="P15" s="3"/>
    </row>
    <row r="16" spans="1:16" ht="15.75" x14ac:dyDescent="0.25">
      <c r="A16" s="40" t="s">
        <v>56</v>
      </c>
      <c r="B16" s="30" t="s">
        <v>83</v>
      </c>
      <c r="C16" s="15">
        <v>10</v>
      </c>
      <c r="D16" s="15">
        <v>9</v>
      </c>
      <c r="E16" s="15">
        <v>8</v>
      </c>
      <c r="F16" s="16">
        <v>88.88</v>
      </c>
      <c r="G16" s="25">
        <v>1</v>
      </c>
      <c r="H16" s="15">
        <v>1</v>
      </c>
      <c r="I16" s="15">
        <v>4</v>
      </c>
      <c r="J16" s="15">
        <v>2</v>
      </c>
      <c r="K16" s="15">
        <v>1</v>
      </c>
      <c r="L16" s="27">
        <v>0</v>
      </c>
      <c r="M16" s="27">
        <v>0</v>
      </c>
      <c r="N16" s="27">
        <v>0</v>
      </c>
      <c r="O16" s="27">
        <f t="shared" si="0"/>
        <v>9</v>
      </c>
      <c r="P16" s="3"/>
    </row>
    <row r="17" spans="1:16" ht="15.75" x14ac:dyDescent="0.25">
      <c r="A17" s="31"/>
      <c r="B17" s="31"/>
      <c r="C17" s="15"/>
      <c r="D17" s="15"/>
      <c r="E17" s="15"/>
      <c r="F17" s="16"/>
      <c r="G17" s="15"/>
      <c r="H17" s="15"/>
      <c r="I17" s="15"/>
      <c r="J17" s="15"/>
      <c r="K17" s="15"/>
      <c r="L17" s="27"/>
      <c r="M17" s="27"/>
      <c r="N17" s="27"/>
      <c r="O17" s="27"/>
      <c r="P17" s="3"/>
    </row>
    <row r="18" spans="1:16" ht="15.75" x14ac:dyDescent="0.2">
      <c r="A18" s="31" t="s">
        <v>84</v>
      </c>
      <c r="B18" s="31"/>
      <c r="C18" s="15"/>
      <c r="D18" s="15"/>
      <c r="E18" s="15"/>
      <c r="F18" s="16"/>
      <c r="G18" s="15"/>
      <c r="H18" s="15"/>
      <c r="I18" s="15"/>
      <c r="J18" s="15"/>
      <c r="K18" s="15"/>
      <c r="L18" s="26"/>
      <c r="M18" s="26"/>
      <c r="N18" s="26"/>
      <c r="O18" s="26"/>
      <c r="P18" s="3"/>
    </row>
    <row r="19" spans="1:16" ht="15.75" x14ac:dyDescent="0.2">
      <c r="A19" s="31"/>
      <c r="B19" s="31"/>
      <c r="C19" s="15"/>
      <c r="D19" s="15"/>
      <c r="E19" s="15"/>
      <c r="F19" s="16"/>
      <c r="G19" s="15"/>
      <c r="H19" s="15"/>
      <c r="I19" s="15"/>
      <c r="J19" s="15"/>
      <c r="K19" s="15"/>
      <c r="L19" s="26"/>
      <c r="M19" s="26"/>
      <c r="N19" s="26"/>
      <c r="O19" s="26"/>
      <c r="P19" s="3"/>
    </row>
    <row r="20" spans="1:16" x14ac:dyDescent="0.2">
      <c r="A20" s="2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">
      <c r="A21" s="2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</sheetData>
  <mergeCells count="3">
    <mergeCell ref="J1:K1"/>
    <mergeCell ref="A2:K2"/>
    <mergeCell ref="A3:K3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J18" sqref="J18"/>
    </sheetView>
  </sheetViews>
  <sheetFormatPr defaultRowHeight="12.75" x14ac:dyDescent="0.2"/>
  <cols>
    <col min="1" max="1" width="9.5703125" customWidth="1"/>
    <col min="2" max="2" width="7" customWidth="1"/>
    <col min="3" max="3" width="21.5703125" customWidth="1"/>
    <col min="4" max="4" width="10.7109375" customWidth="1"/>
    <col min="5" max="5" width="12.140625" customWidth="1"/>
    <col min="6" max="6" width="13.28515625" customWidth="1"/>
  </cols>
  <sheetData>
    <row r="1" spans="1:11" x14ac:dyDescent="0.2">
      <c r="A1" s="46" t="s">
        <v>104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2">
      <c r="A2" s="46" t="s">
        <v>103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">
      <c r="A3" s="20"/>
    </row>
    <row r="4" spans="1:11" ht="51" x14ac:dyDescent="0.2">
      <c r="A4" s="18" t="s">
        <v>51</v>
      </c>
      <c r="B4" s="7" t="s">
        <v>5</v>
      </c>
      <c r="C4" s="7" t="s">
        <v>6</v>
      </c>
      <c r="D4" s="7" t="s">
        <v>7</v>
      </c>
      <c r="E4" s="26" t="s">
        <v>69</v>
      </c>
      <c r="F4" s="23" t="s">
        <v>102</v>
      </c>
    </row>
    <row r="5" spans="1:11" ht="15.75" x14ac:dyDescent="0.2">
      <c r="A5" s="21" t="s">
        <v>66</v>
      </c>
      <c r="B5" s="15">
        <v>118</v>
      </c>
      <c r="C5" s="15">
        <v>118</v>
      </c>
      <c r="D5" s="15">
        <v>118</v>
      </c>
      <c r="E5" s="26">
        <v>100</v>
      </c>
      <c r="F5" s="2">
        <v>0</v>
      </c>
    </row>
    <row r="6" spans="1:11" ht="15.75" x14ac:dyDescent="0.2">
      <c r="A6" s="21" t="s">
        <v>67</v>
      </c>
      <c r="B6" s="15">
        <v>115</v>
      </c>
      <c r="C6" s="15">
        <v>115</v>
      </c>
      <c r="D6" s="15">
        <v>115</v>
      </c>
      <c r="E6" s="26">
        <v>100</v>
      </c>
      <c r="F6" s="2">
        <v>0</v>
      </c>
    </row>
    <row r="7" spans="1:11" ht="15.75" x14ac:dyDescent="0.2">
      <c r="A7" s="21" t="s">
        <v>68</v>
      </c>
      <c r="B7" s="15">
        <v>121</v>
      </c>
      <c r="C7" s="15">
        <v>121</v>
      </c>
      <c r="D7" s="15">
        <v>121</v>
      </c>
      <c r="E7" s="26">
        <v>100</v>
      </c>
      <c r="F7" s="2">
        <v>0</v>
      </c>
    </row>
    <row r="8" spans="1:11" ht="15.75" x14ac:dyDescent="0.2">
      <c r="A8" s="21"/>
      <c r="B8" s="15"/>
      <c r="C8" s="15"/>
      <c r="D8" s="15"/>
      <c r="E8" s="26"/>
      <c r="F8" s="2"/>
    </row>
    <row r="11" spans="1:11" ht="51" customHeight="1" x14ac:dyDescent="0.2"/>
  </sheetData>
  <mergeCells count="2">
    <mergeCell ref="A1:K1"/>
    <mergeCell ref="A2:K2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F23" sqref="F23"/>
    </sheetView>
  </sheetViews>
  <sheetFormatPr defaultRowHeight="12.75" x14ac:dyDescent="0.2"/>
  <cols>
    <col min="1" max="1" width="14.28515625" style="19" bestFit="1" customWidth="1"/>
    <col min="2" max="2" width="28.85546875" customWidth="1"/>
    <col min="3" max="3" width="13.140625" customWidth="1"/>
    <col min="4" max="4" width="10.28515625" customWidth="1"/>
    <col min="5" max="5" width="11.28515625" customWidth="1"/>
    <col min="6" max="6" width="16.5703125" customWidth="1"/>
  </cols>
  <sheetData>
    <row r="1" spans="1:16" x14ac:dyDescent="0.2">
      <c r="J1" s="51" t="s">
        <v>50</v>
      </c>
      <c r="K1" s="51"/>
    </row>
    <row r="2" spans="1:16" x14ac:dyDescent="0.2">
      <c r="A2" s="46" t="s">
        <v>92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3"/>
      <c r="M2" s="3"/>
      <c r="N2" s="3"/>
      <c r="O2" s="3"/>
      <c r="P2" s="3"/>
    </row>
    <row r="3" spans="1:16" x14ac:dyDescent="0.2">
      <c r="A3" s="46" t="s">
        <v>93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3"/>
      <c r="M3" s="3"/>
      <c r="N3" s="3"/>
      <c r="O3" s="3"/>
      <c r="P3" s="3"/>
    </row>
    <row r="4" spans="1:16" x14ac:dyDescent="0.2">
      <c r="A4" s="2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5.5" x14ac:dyDescent="0.2">
      <c r="A5" s="18" t="s">
        <v>51</v>
      </c>
      <c r="B5" s="7" t="s">
        <v>5</v>
      </c>
      <c r="C5" s="7" t="s">
        <v>6</v>
      </c>
      <c r="D5" s="7" t="s">
        <v>7</v>
      </c>
      <c r="E5" s="7" t="s">
        <v>62</v>
      </c>
      <c r="F5" s="7" t="s">
        <v>61</v>
      </c>
      <c r="G5" s="7" t="s">
        <v>9</v>
      </c>
      <c r="H5" s="7" t="s">
        <v>70</v>
      </c>
      <c r="I5" s="7" t="s">
        <v>71</v>
      </c>
      <c r="J5" s="7" t="s">
        <v>72</v>
      </c>
      <c r="K5" s="7" t="s">
        <v>73</v>
      </c>
      <c r="L5" s="7" t="s">
        <v>74</v>
      </c>
      <c r="M5" s="23" t="s">
        <v>75</v>
      </c>
      <c r="N5" s="23" t="s">
        <v>76</v>
      </c>
      <c r="O5" s="23" t="s">
        <v>77</v>
      </c>
      <c r="P5" s="23" t="s">
        <v>84</v>
      </c>
    </row>
    <row r="6" spans="1:16" ht="15.75" x14ac:dyDescent="0.25">
      <c r="A6" s="29" t="s">
        <v>60</v>
      </c>
      <c r="B6" s="15">
        <v>125</v>
      </c>
      <c r="C6" s="15">
        <v>124</v>
      </c>
      <c r="D6" s="15">
        <v>124</v>
      </c>
      <c r="E6" s="15">
        <v>0</v>
      </c>
      <c r="F6" s="15">
        <v>0</v>
      </c>
      <c r="G6" s="16">
        <v>100</v>
      </c>
      <c r="H6" s="15">
        <v>0</v>
      </c>
      <c r="I6" s="15">
        <v>18</v>
      </c>
      <c r="J6" s="15">
        <v>14</v>
      </c>
      <c r="K6" s="15">
        <v>28</v>
      </c>
      <c r="L6" s="15">
        <v>32</v>
      </c>
      <c r="M6" s="27">
        <v>21</v>
      </c>
      <c r="N6" s="27">
        <v>8</v>
      </c>
      <c r="O6" s="27">
        <v>3</v>
      </c>
      <c r="P6" s="26">
        <f>SUM(I6:O6)</f>
        <v>124</v>
      </c>
    </row>
    <row r="7" spans="1:16" ht="15.75" x14ac:dyDescent="0.25">
      <c r="A7" s="34"/>
      <c r="B7" s="35"/>
      <c r="C7" s="35"/>
      <c r="D7" s="35"/>
      <c r="E7" s="35"/>
      <c r="F7" s="35"/>
      <c r="G7" s="36"/>
      <c r="H7" s="35"/>
      <c r="I7" s="35"/>
      <c r="J7" s="35"/>
      <c r="K7" s="35"/>
      <c r="L7" s="35"/>
      <c r="M7" s="37"/>
      <c r="N7" s="37"/>
      <c r="O7" s="37"/>
      <c r="P7" s="38"/>
    </row>
    <row r="8" spans="1:16" ht="15.75" x14ac:dyDescent="0.25">
      <c r="A8" s="34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7"/>
      <c r="N8" s="37"/>
      <c r="O8" s="37"/>
      <c r="P8" s="38"/>
    </row>
    <row r="9" spans="1:16" x14ac:dyDescent="0.2">
      <c r="A9" s="20" t="s">
        <v>24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38.25" x14ac:dyDescent="0.2">
      <c r="A10" s="18" t="s">
        <v>25</v>
      </c>
      <c r="B10" s="18" t="s">
        <v>54</v>
      </c>
      <c r="C10" s="7" t="s">
        <v>5</v>
      </c>
      <c r="D10" s="7" t="s">
        <v>6</v>
      </c>
      <c r="E10" s="7" t="s">
        <v>7</v>
      </c>
      <c r="F10" s="7" t="s">
        <v>9</v>
      </c>
      <c r="G10" s="7" t="s">
        <v>70</v>
      </c>
      <c r="H10" s="7" t="s">
        <v>71</v>
      </c>
      <c r="I10" s="7" t="s">
        <v>72</v>
      </c>
      <c r="J10" s="7" t="s">
        <v>73</v>
      </c>
      <c r="K10" s="7" t="s">
        <v>74</v>
      </c>
      <c r="L10" s="23" t="s">
        <v>75</v>
      </c>
      <c r="M10" s="23" t="s">
        <v>76</v>
      </c>
      <c r="N10" s="23" t="s">
        <v>77</v>
      </c>
      <c r="O10" s="23" t="s">
        <v>84</v>
      </c>
      <c r="P10" s="3"/>
    </row>
    <row r="11" spans="1:16" ht="15.75" x14ac:dyDescent="0.25">
      <c r="A11" s="29" t="s">
        <v>26</v>
      </c>
      <c r="B11" s="30" t="s">
        <v>78</v>
      </c>
      <c r="C11" s="15">
        <v>125</v>
      </c>
      <c r="D11" s="15">
        <v>124</v>
      </c>
      <c r="E11" s="15">
        <v>124</v>
      </c>
      <c r="F11" s="16">
        <v>100</v>
      </c>
      <c r="G11" s="15">
        <v>0</v>
      </c>
      <c r="H11" s="15">
        <v>10</v>
      </c>
      <c r="I11" s="15">
        <v>16</v>
      </c>
      <c r="J11" s="15">
        <v>25</v>
      </c>
      <c r="K11" s="15">
        <v>32</v>
      </c>
      <c r="L11" s="27">
        <v>29</v>
      </c>
      <c r="M11" s="27">
        <v>9</v>
      </c>
      <c r="N11" s="27">
        <v>3</v>
      </c>
      <c r="O11" s="27">
        <f t="shared" ref="O11:O16" si="0">SUM(H11:N11)</f>
        <v>124</v>
      </c>
      <c r="P11" s="3"/>
    </row>
    <row r="12" spans="1:16" ht="15.75" x14ac:dyDescent="0.25">
      <c r="A12" s="29" t="s">
        <v>27</v>
      </c>
      <c r="B12" s="30" t="s">
        <v>79</v>
      </c>
      <c r="C12" s="15">
        <v>125</v>
      </c>
      <c r="D12" s="15">
        <v>115</v>
      </c>
      <c r="E12" s="15">
        <v>115</v>
      </c>
      <c r="F12" s="16">
        <v>100</v>
      </c>
      <c r="G12" s="15">
        <v>0</v>
      </c>
      <c r="H12" s="15">
        <v>5</v>
      </c>
      <c r="I12" s="15">
        <v>7</v>
      </c>
      <c r="J12" s="15">
        <v>17</v>
      </c>
      <c r="K12" s="15">
        <v>38</v>
      </c>
      <c r="L12" s="27">
        <v>34</v>
      </c>
      <c r="M12" s="27">
        <v>10</v>
      </c>
      <c r="N12" s="27">
        <v>4</v>
      </c>
      <c r="O12" s="27">
        <f t="shared" si="0"/>
        <v>115</v>
      </c>
      <c r="P12" s="3"/>
    </row>
    <row r="13" spans="1:16" ht="15.75" x14ac:dyDescent="0.25">
      <c r="A13" s="29" t="s">
        <v>28</v>
      </c>
      <c r="B13" s="30" t="s">
        <v>80</v>
      </c>
      <c r="C13" s="15">
        <v>125</v>
      </c>
      <c r="D13" s="15">
        <v>124</v>
      </c>
      <c r="E13" s="15">
        <v>124</v>
      </c>
      <c r="F13" s="16">
        <v>100</v>
      </c>
      <c r="G13" s="15">
        <v>0</v>
      </c>
      <c r="H13" s="15">
        <v>21</v>
      </c>
      <c r="I13" s="15">
        <v>26</v>
      </c>
      <c r="J13" s="15">
        <v>26</v>
      </c>
      <c r="K13" s="15">
        <v>24</v>
      </c>
      <c r="L13" s="27">
        <v>17</v>
      </c>
      <c r="M13" s="27">
        <v>7</v>
      </c>
      <c r="N13" s="27">
        <v>3</v>
      </c>
      <c r="O13" s="27">
        <f t="shared" si="0"/>
        <v>124</v>
      </c>
      <c r="P13" s="3"/>
    </row>
    <row r="14" spans="1:16" ht="15.75" x14ac:dyDescent="0.25">
      <c r="A14" s="39" t="s">
        <v>55</v>
      </c>
      <c r="B14" s="30" t="s">
        <v>81</v>
      </c>
      <c r="C14" s="15">
        <v>125</v>
      </c>
      <c r="D14" s="15">
        <v>124</v>
      </c>
      <c r="E14" s="15">
        <v>124</v>
      </c>
      <c r="F14" s="16">
        <v>100</v>
      </c>
      <c r="G14" s="15">
        <v>0</v>
      </c>
      <c r="H14" s="15">
        <v>29</v>
      </c>
      <c r="I14" s="15">
        <v>21</v>
      </c>
      <c r="J14" s="15">
        <v>18</v>
      </c>
      <c r="K14" s="15">
        <v>20</v>
      </c>
      <c r="L14" s="27">
        <v>19</v>
      </c>
      <c r="M14" s="27">
        <v>4</v>
      </c>
      <c r="N14" s="27">
        <v>13</v>
      </c>
      <c r="O14" s="27">
        <f t="shared" si="0"/>
        <v>124</v>
      </c>
      <c r="P14" s="3"/>
    </row>
    <row r="15" spans="1:16" ht="15.75" x14ac:dyDescent="0.25">
      <c r="A15" s="40" t="s">
        <v>94</v>
      </c>
      <c r="B15" s="32" t="s">
        <v>82</v>
      </c>
      <c r="C15" s="15">
        <v>125</v>
      </c>
      <c r="D15" s="15">
        <v>124</v>
      </c>
      <c r="E15" s="15">
        <v>124</v>
      </c>
      <c r="F15" s="16">
        <v>100</v>
      </c>
      <c r="G15" s="15">
        <v>0</v>
      </c>
      <c r="H15" s="15">
        <v>21</v>
      </c>
      <c r="I15" s="15">
        <v>22</v>
      </c>
      <c r="J15" s="15">
        <v>19</v>
      </c>
      <c r="K15" s="15">
        <v>19</v>
      </c>
      <c r="L15" s="27">
        <v>15</v>
      </c>
      <c r="M15" s="27">
        <v>6</v>
      </c>
      <c r="N15" s="27">
        <v>22</v>
      </c>
      <c r="O15" s="27">
        <f t="shared" si="0"/>
        <v>124</v>
      </c>
      <c r="P15" s="3"/>
    </row>
    <row r="16" spans="1:16" ht="15.75" x14ac:dyDescent="0.25">
      <c r="A16" s="40" t="s">
        <v>56</v>
      </c>
      <c r="B16" s="30" t="s">
        <v>83</v>
      </c>
      <c r="C16" s="15">
        <v>10</v>
      </c>
      <c r="D16" s="15">
        <v>9</v>
      </c>
      <c r="E16" s="15">
        <v>9</v>
      </c>
      <c r="F16" s="16">
        <v>100</v>
      </c>
      <c r="G16" s="25">
        <v>0</v>
      </c>
      <c r="H16" s="15">
        <v>2</v>
      </c>
      <c r="I16" s="15">
        <v>4</v>
      </c>
      <c r="J16" s="15">
        <v>2</v>
      </c>
      <c r="K16" s="15">
        <v>1</v>
      </c>
      <c r="L16" s="27">
        <v>0</v>
      </c>
      <c r="M16" s="27">
        <v>0</v>
      </c>
      <c r="N16" s="27">
        <v>0</v>
      </c>
      <c r="O16" s="27">
        <f t="shared" si="0"/>
        <v>9</v>
      </c>
      <c r="P16" s="3"/>
    </row>
    <row r="17" spans="1:16" ht="15.75" x14ac:dyDescent="0.25">
      <c r="A17" s="31"/>
      <c r="B17" s="31"/>
      <c r="C17" s="15"/>
      <c r="D17" s="15"/>
      <c r="E17" s="15"/>
      <c r="F17" s="16"/>
      <c r="G17" s="15"/>
      <c r="H17" s="15"/>
      <c r="I17" s="15"/>
      <c r="J17" s="15"/>
      <c r="K17" s="15"/>
      <c r="L17" s="27"/>
      <c r="M17" s="27"/>
      <c r="N17" s="27"/>
      <c r="O17" s="27"/>
      <c r="P17" s="3"/>
    </row>
    <row r="18" spans="1:16" ht="15.75" x14ac:dyDescent="0.2">
      <c r="A18" s="31" t="s">
        <v>84</v>
      </c>
      <c r="B18" s="31"/>
      <c r="C18" s="15"/>
      <c r="D18" s="15"/>
      <c r="E18" s="15"/>
      <c r="F18" s="16"/>
      <c r="G18" s="15"/>
      <c r="H18" s="15"/>
      <c r="I18" s="15"/>
      <c r="J18" s="15"/>
      <c r="K18" s="15"/>
      <c r="L18" s="26"/>
      <c r="M18" s="26"/>
      <c r="N18" s="26"/>
      <c r="O18" s="26"/>
      <c r="P18" s="3"/>
    </row>
    <row r="19" spans="1:16" ht="15.75" x14ac:dyDescent="0.2">
      <c r="A19" s="31"/>
      <c r="B19" s="31"/>
      <c r="C19" s="15"/>
      <c r="D19" s="15"/>
      <c r="E19" s="15"/>
      <c r="F19" s="16"/>
      <c r="G19" s="15"/>
      <c r="H19" s="15"/>
      <c r="I19" s="15"/>
      <c r="J19" s="15"/>
      <c r="K19" s="15"/>
      <c r="L19" s="26"/>
      <c r="M19" s="26"/>
      <c r="N19" s="26"/>
      <c r="O19" s="26"/>
      <c r="P19" s="3"/>
    </row>
    <row r="20" spans="1:16" x14ac:dyDescent="0.2">
      <c r="A20" s="2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">
      <c r="A21" s="2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</sheetData>
  <mergeCells count="3">
    <mergeCell ref="J1:K1"/>
    <mergeCell ref="A2:K2"/>
    <mergeCell ref="A3:K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5" workbookViewId="0">
      <selection activeCell="M14" sqref="M14"/>
    </sheetView>
  </sheetViews>
  <sheetFormatPr defaultRowHeight="12.75" x14ac:dyDescent="0.2"/>
  <cols>
    <col min="1" max="1" width="15.140625" customWidth="1"/>
    <col min="3" max="3" width="9.7109375" customWidth="1"/>
    <col min="13" max="13" width="14.5703125" customWidth="1"/>
  </cols>
  <sheetData>
    <row r="1" spans="1:13" ht="20.25" x14ac:dyDescent="0.3">
      <c r="A1" s="50" t="s">
        <v>90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3" spans="1:13" x14ac:dyDescent="0.2">
      <c r="L3" s="48" t="s">
        <v>1</v>
      </c>
      <c r="M3" s="48"/>
    </row>
    <row r="5" spans="1:13" ht="15.75" x14ac:dyDescent="0.25">
      <c r="A5" s="49" t="s">
        <v>88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x14ac:dyDescent="0.2">
      <c r="I6" s="51" t="s">
        <v>49</v>
      </c>
      <c r="J6" s="51"/>
      <c r="K6" s="51"/>
      <c r="L6" s="51"/>
      <c r="M6" s="51"/>
    </row>
    <row r="7" spans="1:13" x14ac:dyDescent="0.2">
      <c r="A7" s="46" t="s">
        <v>59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x14ac:dyDescent="0.2">
      <c r="A9" s="3" t="s">
        <v>23</v>
      </c>
    </row>
    <row r="10" spans="1:13" s="1" customFormat="1" ht="76.5" x14ac:dyDescent="0.2">
      <c r="A10" s="7" t="s">
        <v>4</v>
      </c>
      <c r="B10" s="7" t="s">
        <v>5</v>
      </c>
      <c r="C10" s="7" t="s">
        <v>6</v>
      </c>
      <c r="D10" s="7" t="s">
        <v>7</v>
      </c>
      <c r="E10" s="7" t="s">
        <v>9</v>
      </c>
      <c r="F10" s="7" t="s">
        <v>95</v>
      </c>
      <c r="G10" s="7" t="s">
        <v>96</v>
      </c>
      <c r="H10" s="7" t="s">
        <v>11</v>
      </c>
      <c r="I10" s="7" t="s">
        <v>97</v>
      </c>
      <c r="J10" s="7" t="s">
        <v>98</v>
      </c>
      <c r="K10" s="7" t="s">
        <v>13</v>
      </c>
      <c r="L10" s="7" t="s">
        <v>19</v>
      </c>
      <c r="M10" s="7" t="s">
        <v>52</v>
      </c>
    </row>
    <row r="11" spans="1:13" ht="28.5" customHeight="1" x14ac:dyDescent="0.2">
      <c r="A11" s="5" t="s">
        <v>14</v>
      </c>
      <c r="B11" s="15">
        <v>25</v>
      </c>
      <c r="C11" s="15">
        <v>25</v>
      </c>
      <c r="D11" s="15">
        <v>25</v>
      </c>
      <c r="E11" s="15">
        <v>100</v>
      </c>
      <c r="F11" s="15">
        <v>1</v>
      </c>
      <c r="G11" s="15">
        <v>12</v>
      </c>
      <c r="H11" s="15">
        <v>9</v>
      </c>
      <c r="I11" s="15">
        <v>3</v>
      </c>
      <c r="J11" s="15">
        <v>0</v>
      </c>
      <c r="K11" s="15">
        <v>0</v>
      </c>
      <c r="L11" s="15">
        <v>25</v>
      </c>
      <c r="M11" s="15">
        <v>58.2</v>
      </c>
    </row>
    <row r="12" spans="1:13" ht="28.5" customHeight="1" x14ac:dyDescent="0.2">
      <c r="A12" s="5" t="s">
        <v>15</v>
      </c>
      <c r="B12" s="15">
        <v>6</v>
      </c>
      <c r="C12" s="15">
        <v>6</v>
      </c>
      <c r="D12" s="15">
        <v>6</v>
      </c>
      <c r="E12" s="16">
        <v>100</v>
      </c>
      <c r="F12" s="15">
        <v>1</v>
      </c>
      <c r="G12" s="15">
        <v>2</v>
      </c>
      <c r="H12" s="15">
        <v>2</v>
      </c>
      <c r="I12" s="15">
        <v>1</v>
      </c>
      <c r="J12" s="15">
        <v>0</v>
      </c>
      <c r="K12" s="15">
        <v>0</v>
      </c>
      <c r="L12" s="15">
        <v>6</v>
      </c>
      <c r="M12" s="16">
        <v>55.42</v>
      </c>
    </row>
    <row r="13" spans="1:13" ht="36.75" customHeight="1" x14ac:dyDescent="0.2">
      <c r="A13" s="18" t="s">
        <v>46</v>
      </c>
      <c r="B13" s="15"/>
      <c r="C13" s="15"/>
      <c r="D13" s="15"/>
      <c r="E13" s="16"/>
      <c r="F13" s="15"/>
      <c r="G13" s="15"/>
      <c r="H13" s="15"/>
      <c r="I13" s="15"/>
      <c r="J13" s="15"/>
      <c r="K13" s="15"/>
      <c r="L13" s="15"/>
      <c r="M13" s="16"/>
    </row>
    <row r="14" spans="1:13" ht="57.75" customHeight="1" x14ac:dyDescent="0.2"/>
    <row r="15" spans="1:13" x14ac:dyDescent="0.2">
      <c r="A15" s="6" t="s">
        <v>21</v>
      </c>
      <c r="B15" s="3" t="s">
        <v>22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s="3" customForma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</row>
    <row r="20" spans="9:13" x14ac:dyDescent="0.2">
      <c r="I20" s="46"/>
      <c r="J20" s="46"/>
      <c r="K20" s="46"/>
      <c r="L20" s="46"/>
      <c r="M20" s="46"/>
    </row>
    <row r="21" spans="9:13" x14ac:dyDescent="0.2">
      <c r="I21" s="3" t="s">
        <v>47</v>
      </c>
      <c r="J21" s="3"/>
      <c r="K21" s="3"/>
      <c r="L21" s="3"/>
      <c r="M21" s="3"/>
    </row>
  </sheetData>
  <mergeCells count="6">
    <mergeCell ref="I20:M20"/>
    <mergeCell ref="A1:M1"/>
    <mergeCell ref="L3:M3"/>
    <mergeCell ref="A5:M5"/>
    <mergeCell ref="I6:M6"/>
    <mergeCell ref="A7:M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F28" sqref="F28"/>
    </sheetView>
  </sheetViews>
  <sheetFormatPr defaultRowHeight="12.75" x14ac:dyDescent="0.2"/>
  <cols>
    <col min="1" max="1" width="20.42578125" bestFit="1" customWidth="1"/>
    <col min="3" max="3" width="9.42578125" customWidth="1"/>
  </cols>
  <sheetData>
    <row r="1" spans="1:13" ht="20.25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x14ac:dyDescent="0.2">
      <c r="L2" s="48" t="s">
        <v>42</v>
      </c>
      <c r="M2" s="48"/>
    </row>
    <row r="3" spans="1:13" ht="15.75" x14ac:dyDescent="0.2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6" customHeight="1" x14ac:dyDescent="0.2"/>
    <row r="5" spans="1:13" x14ac:dyDescent="0.2">
      <c r="A5" s="46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x14ac:dyDescent="0.2">
      <c r="A6" s="3" t="s">
        <v>24</v>
      </c>
    </row>
    <row r="7" spans="1:13" s="1" customFormat="1" ht="66" customHeight="1" x14ac:dyDescent="0.2">
      <c r="A7" s="7" t="s">
        <v>25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18</v>
      </c>
      <c r="H7" s="7" t="s">
        <v>10</v>
      </c>
      <c r="I7" s="7" t="s">
        <v>11</v>
      </c>
      <c r="J7" s="7" t="s">
        <v>12</v>
      </c>
      <c r="K7" s="7" t="s">
        <v>13</v>
      </c>
      <c r="L7" s="10" t="s">
        <v>19</v>
      </c>
      <c r="M7" s="7" t="s">
        <v>43</v>
      </c>
    </row>
    <row r="8" spans="1:13" ht="17.25" customHeight="1" x14ac:dyDescent="0.2">
      <c r="A8" s="5" t="s">
        <v>26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7.25" customHeight="1" x14ac:dyDescent="0.2">
      <c r="A9" s="5" t="s">
        <v>27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7.25" customHeight="1" x14ac:dyDescent="0.2">
      <c r="A10" s="5" t="s">
        <v>28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7.25" customHeight="1" x14ac:dyDescent="0.2">
      <c r="A11" s="5" t="s">
        <v>29</v>
      </c>
      <c r="B11" s="5"/>
      <c r="C11" s="5"/>
      <c r="D11" s="5"/>
      <c r="E11" s="5"/>
      <c r="F11" s="5"/>
      <c r="G11" s="5"/>
      <c r="H11" s="5"/>
      <c r="I11" s="5"/>
      <c r="J11" s="11"/>
      <c r="K11" s="5"/>
      <c r="L11" s="5"/>
      <c r="M11" s="5"/>
    </row>
    <row r="12" spans="1:13" ht="17.25" customHeight="1" x14ac:dyDescent="0.2">
      <c r="A12" s="9" t="s">
        <v>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7.25" customHeight="1" x14ac:dyDescent="0.2">
      <c r="A13" s="9" t="s">
        <v>31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7.25" customHeight="1" x14ac:dyDescent="0.2">
      <c r="A14" s="9" t="s">
        <v>32</v>
      </c>
      <c r="B14" s="2"/>
      <c r="C14" s="2"/>
      <c r="D14" s="2"/>
      <c r="E14" s="2"/>
      <c r="F14" s="2"/>
      <c r="G14" s="2"/>
      <c r="H14" s="2" t="s">
        <v>44</v>
      </c>
      <c r="I14" s="2"/>
      <c r="J14" s="2"/>
      <c r="K14" s="2"/>
      <c r="L14" s="2"/>
      <c r="M14" s="2"/>
    </row>
    <row r="15" spans="1:13" ht="17.25" customHeight="1" x14ac:dyDescent="0.2">
      <c r="A15" s="9" t="s">
        <v>33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7.25" customHeight="1" x14ac:dyDescent="0.2">
      <c r="A16" s="9" t="s">
        <v>34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7.25" customHeight="1" x14ac:dyDescent="0.2">
      <c r="A17" s="9" t="s">
        <v>35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7.25" customHeight="1" x14ac:dyDescent="0.2">
      <c r="A18" s="9" t="s">
        <v>36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7.25" customHeight="1" x14ac:dyDescent="0.2">
      <c r="A19" s="9" t="s">
        <v>37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7.25" customHeight="1" x14ac:dyDescent="0.2">
      <c r="A20" s="9" t="s">
        <v>38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7.25" customHeight="1" x14ac:dyDescent="0.2">
      <c r="A21" s="9" t="s">
        <v>39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7.25" customHeight="1" x14ac:dyDescent="0.2">
      <c r="A22" s="9" t="s">
        <v>40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7.25" customHeight="1" x14ac:dyDescent="0.2">
      <c r="A23" s="9" t="s">
        <v>41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6" spans="1:13" x14ac:dyDescent="0.2">
      <c r="J26" s="46" t="s">
        <v>20</v>
      </c>
      <c r="K26" s="46"/>
      <c r="L26" s="46"/>
      <c r="M26" s="46"/>
    </row>
  </sheetData>
  <mergeCells count="5">
    <mergeCell ref="J26:M26"/>
    <mergeCell ref="A1:M1"/>
    <mergeCell ref="L2:M2"/>
    <mergeCell ref="A3:M3"/>
    <mergeCell ref="A5:M5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6" workbookViewId="0">
      <selection activeCell="P11" sqref="P11"/>
    </sheetView>
  </sheetViews>
  <sheetFormatPr defaultRowHeight="12.75" x14ac:dyDescent="0.2"/>
  <cols>
    <col min="1" max="1" width="15.140625" customWidth="1"/>
    <col min="3" max="3" width="9.7109375" customWidth="1"/>
    <col min="13" max="13" width="14.5703125" customWidth="1"/>
  </cols>
  <sheetData>
    <row r="1" spans="1:13" ht="20.25" x14ac:dyDescent="0.3">
      <c r="A1" s="50" t="s">
        <v>90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3" spans="1:13" x14ac:dyDescent="0.2">
      <c r="L3" s="48" t="s">
        <v>1</v>
      </c>
      <c r="M3" s="48"/>
    </row>
    <row r="5" spans="1:13" ht="15.75" x14ac:dyDescent="0.25">
      <c r="A5" s="49" t="s">
        <v>88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x14ac:dyDescent="0.2">
      <c r="I6" s="51" t="s">
        <v>49</v>
      </c>
      <c r="J6" s="51"/>
      <c r="K6" s="51"/>
      <c r="L6" s="51"/>
      <c r="M6" s="51"/>
    </row>
    <row r="7" spans="1:13" x14ac:dyDescent="0.2">
      <c r="A7" s="46" t="s">
        <v>105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">
      <c r="A9" s="3" t="s">
        <v>23</v>
      </c>
    </row>
    <row r="10" spans="1:13" s="1" customFormat="1" ht="76.5" x14ac:dyDescent="0.2">
      <c r="A10" s="7" t="s">
        <v>4</v>
      </c>
      <c r="B10" s="7" t="s">
        <v>5</v>
      </c>
      <c r="C10" s="7" t="s">
        <v>6</v>
      </c>
      <c r="D10" s="7" t="s">
        <v>7</v>
      </c>
      <c r="E10" s="7" t="s">
        <v>9</v>
      </c>
      <c r="F10" s="7" t="s">
        <v>95</v>
      </c>
      <c r="G10" s="7" t="s">
        <v>96</v>
      </c>
      <c r="H10" s="7" t="s">
        <v>11</v>
      </c>
      <c r="I10" s="7" t="s">
        <v>97</v>
      </c>
      <c r="J10" s="7" t="s">
        <v>98</v>
      </c>
      <c r="K10" s="7" t="s">
        <v>13</v>
      </c>
      <c r="L10" s="7" t="s">
        <v>19</v>
      </c>
      <c r="M10" s="7" t="s">
        <v>52</v>
      </c>
    </row>
    <row r="11" spans="1:13" ht="28.5" customHeight="1" x14ac:dyDescent="0.2">
      <c r="A11" s="5" t="s">
        <v>14</v>
      </c>
      <c r="B11" s="15">
        <v>25</v>
      </c>
      <c r="C11" s="15">
        <v>25</v>
      </c>
      <c r="D11" s="15">
        <v>24</v>
      </c>
      <c r="E11" s="15">
        <v>96</v>
      </c>
      <c r="F11" s="15">
        <v>2</v>
      </c>
      <c r="G11" s="15">
        <v>10</v>
      </c>
      <c r="H11" s="15">
        <v>9</v>
      </c>
      <c r="I11" s="15">
        <v>3</v>
      </c>
      <c r="J11" s="15">
        <v>0</v>
      </c>
      <c r="K11" s="15">
        <v>0</v>
      </c>
      <c r="L11" s="15">
        <v>24</v>
      </c>
      <c r="M11" s="15">
        <v>58.2</v>
      </c>
    </row>
    <row r="12" spans="1:13" ht="28.5" customHeight="1" x14ac:dyDescent="0.2">
      <c r="A12" s="5" t="s">
        <v>15</v>
      </c>
      <c r="B12" s="15">
        <v>6</v>
      </c>
      <c r="C12" s="15">
        <v>6</v>
      </c>
      <c r="D12" s="15">
        <v>6</v>
      </c>
      <c r="E12" s="16">
        <v>100</v>
      </c>
      <c r="F12" s="15">
        <v>1</v>
      </c>
      <c r="G12" s="15">
        <v>2</v>
      </c>
      <c r="H12" s="15">
        <v>2</v>
      </c>
      <c r="I12" s="15">
        <v>1</v>
      </c>
      <c r="J12" s="15">
        <v>0</v>
      </c>
      <c r="K12" s="15">
        <v>0</v>
      </c>
      <c r="L12" s="15">
        <v>6</v>
      </c>
      <c r="M12" s="16">
        <v>55.42</v>
      </c>
    </row>
    <row r="13" spans="1:13" ht="36.75" customHeight="1" x14ac:dyDescent="0.2">
      <c r="A13" s="18" t="s">
        <v>46</v>
      </c>
      <c r="B13" s="15"/>
      <c r="C13" s="15"/>
      <c r="D13" s="15"/>
      <c r="E13" s="16"/>
      <c r="F13" s="15"/>
      <c r="G13" s="15"/>
      <c r="H13" s="15"/>
      <c r="I13" s="15"/>
      <c r="J13" s="15"/>
      <c r="K13" s="15"/>
      <c r="L13" s="15"/>
      <c r="M13" s="16"/>
    </row>
    <row r="14" spans="1:13" ht="57.75" customHeight="1" x14ac:dyDescent="0.2"/>
    <row r="15" spans="1:13" x14ac:dyDescent="0.2">
      <c r="A15" s="6" t="s">
        <v>21</v>
      </c>
      <c r="B15" s="3" t="s">
        <v>22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s="3" customForma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</row>
    <row r="20" spans="9:13" x14ac:dyDescent="0.2">
      <c r="I20" s="46"/>
      <c r="J20" s="46"/>
      <c r="K20" s="46"/>
      <c r="L20" s="46"/>
      <c r="M20" s="46"/>
    </row>
    <row r="21" spans="9:13" x14ac:dyDescent="0.2">
      <c r="I21" s="3" t="s">
        <v>47</v>
      </c>
      <c r="J21" s="3"/>
      <c r="K21" s="3"/>
      <c r="L21" s="3"/>
      <c r="M21" s="3"/>
    </row>
  </sheetData>
  <mergeCells count="6">
    <mergeCell ref="I20:M20"/>
    <mergeCell ref="A1:M1"/>
    <mergeCell ref="L3:M3"/>
    <mergeCell ref="A5:M5"/>
    <mergeCell ref="A7:M7"/>
    <mergeCell ref="I6:M6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A3" zoomScale="90" zoomScaleNormal="90" zoomScaleSheetLayoutView="115" workbookViewId="0">
      <selection activeCell="F24" sqref="F24"/>
    </sheetView>
  </sheetViews>
  <sheetFormatPr defaultRowHeight="12.75" x14ac:dyDescent="0.2"/>
  <cols>
    <col min="1" max="1" width="20.42578125" style="19" bestFit="1" customWidth="1"/>
    <col min="2" max="2" width="20.42578125" style="19" customWidth="1"/>
    <col min="4" max="4" width="9.42578125" customWidth="1"/>
    <col min="5" max="5" width="7.140625" customWidth="1"/>
    <col min="6" max="6" width="9.140625" customWidth="1"/>
    <col min="9" max="9" width="8.42578125" customWidth="1"/>
    <col min="10" max="10" width="9.140625" customWidth="1"/>
    <col min="11" max="11" width="6.140625" customWidth="1"/>
    <col min="12" max="12" width="8.140625" customWidth="1"/>
    <col min="13" max="13" width="10" customWidth="1"/>
    <col min="14" max="14" width="15" customWidth="1"/>
  </cols>
  <sheetData>
    <row r="1" spans="1:14" ht="20.25" x14ac:dyDescent="0.3">
      <c r="A1" s="50" t="s">
        <v>90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5.75" x14ac:dyDescent="0.25">
      <c r="D2" s="33" t="s">
        <v>91</v>
      </c>
      <c r="M2" s="48" t="s">
        <v>48</v>
      </c>
      <c r="N2" s="48"/>
    </row>
    <row r="3" spans="1:14" ht="6" customHeight="1" x14ac:dyDescent="0.2"/>
    <row r="4" spans="1:14" ht="15.75" x14ac:dyDescent="0.25">
      <c r="A4" s="49" t="s">
        <v>89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x14ac:dyDescent="0.2">
      <c r="A5" s="20" t="s">
        <v>24</v>
      </c>
      <c r="B5" s="20"/>
      <c r="J5" s="24"/>
      <c r="K5" s="24"/>
    </row>
    <row r="6" spans="1:14" s="1" customFormat="1" ht="66" customHeight="1" x14ac:dyDescent="0.2">
      <c r="A6" s="18" t="s">
        <v>25</v>
      </c>
      <c r="B6" s="18" t="s">
        <v>54</v>
      </c>
      <c r="C6" s="7" t="s">
        <v>5</v>
      </c>
      <c r="D6" s="7" t="s">
        <v>6</v>
      </c>
      <c r="E6" s="7" t="s">
        <v>7</v>
      </c>
      <c r="F6" s="7" t="s">
        <v>9</v>
      </c>
      <c r="G6" s="7" t="s">
        <v>95</v>
      </c>
      <c r="H6" s="7" t="s">
        <v>96</v>
      </c>
      <c r="I6" s="7" t="s">
        <v>11</v>
      </c>
      <c r="J6" s="7" t="s">
        <v>97</v>
      </c>
      <c r="K6" s="7" t="s">
        <v>99</v>
      </c>
      <c r="L6" s="7" t="s">
        <v>13</v>
      </c>
      <c r="M6" s="10" t="s">
        <v>19</v>
      </c>
      <c r="N6" s="7" t="s">
        <v>53</v>
      </c>
    </row>
    <row r="7" spans="1:14" ht="17.25" customHeight="1" x14ac:dyDescent="0.2">
      <c r="A7" s="21" t="s">
        <v>26</v>
      </c>
      <c r="B7" s="21" t="s">
        <v>65</v>
      </c>
      <c r="C7" s="15">
        <v>25</v>
      </c>
      <c r="D7" s="15">
        <v>25</v>
      </c>
      <c r="E7" s="15">
        <v>25</v>
      </c>
      <c r="F7" s="16">
        <v>100</v>
      </c>
      <c r="G7" s="15">
        <v>5</v>
      </c>
      <c r="H7" s="15">
        <v>5</v>
      </c>
      <c r="I7" s="15">
        <v>6</v>
      </c>
      <c r="J7" s="15">
        <v>7</v>
      </c>
      <c r="K7" s="15">
        <v>2</v>
      </c>
      <c r="L7" s="15">
        <v>0</v>
      </c>
      <c r="M7" s="15">
        <v>25</v>
      </c>
      <c r="N7" s="16">
        <v>61.5</v>
      </c>
    </row>
    <row r="8" spans="1:14" ht="17.25" customHeight="1" x14ac:dyDescent="0.2">
      <c r="A8" s="21" t="s">
        <v>27</v>
      </c>
      <c r="B8" s="21" t="s">
        <v>57</v>
      </c>
      <c r="C8" s="15">
        <v>13</v>
      </c>
      <c r="D8" s="15">
        <v>13</v>
      </c>
      <c r="E8" s="15">
        <v>13</v>
      </c>
      <c r="F8" s="16">
        <v>100</v>
      </c>
      <c r="G8" s="15">
        <v>0</v>
      </c>
      <c r="H8" s="15">
        <v>0</v>
      </c>
      <c r="I8" s="15">
        <v>3</v>
      </c>
      <c r="J8" s="15">
        <v>6</v>
      </c>
      <c r="K8" s="15">
        <v>3</v>
      </c>
      <c r="L8" s="15">
        <v>1</v>
      </c>
      <c r="M8" s="15">
        <v>13</v>
      </c>
      <c r="N8" s="16">
        <v>81.73</v>
      </c>
    </row>
    <row r="9" spans="1:14" ht="17.25" customHeight="1" x14ac:dyDescent="0.2">
      <c r="A9" s="21" t="s">
        <v>28</v>
      </c>
      <c r="B9" s="21" t="s">
        <v>63</v>
      </c>
      <c r="C9" s="15">
        <v>17</v>
      </c>
      <c r="D9" s="15">
        <v>17</v>
      </c>
      <c r="E9" s="15">
        <v>16</v>
      </c>
      <c r="F9" s="16">
        <v>100</v>
      </c>
      <c r="G9" s="15">
        <v>3</v>
      </c>
      <c r="H9" s="15">
        <v>2</v>
      </c>
      <c r="I9" s="15">
        <v>6</v>
      </c>
      <c r="J9" s="15">
        <v>2</v>
      </c>
      <c r="K9" s="15">
        <v>3</v>
      </c>
      <c r="L9" s="15">
        <v>0</v>
      </c>
      <c r="M9" s="15">
        <v>16</v>
      </c>
      <c r="N9" s="16">
        <v>59.56</v>
      </c>
    </row>
    <row r="10" spans="1:14" ht="17.25" customHeight="1" x14ac:dyDescent="0.2">
      <c r="A10" s="21" t="s">
        <v>29</v>
      </c>
      <c r="B10" s="21" t="s">
        <v>64</v>
      </c>
      <c r="C10" s="15">
        <v>25</v>
      </c>
      <c r="D10" s="15">
        <v>25</v>
      </c>
      <c r="E10" s="15">
        <v>25</v>
      </c>
      <c r="F10" s="16">
        <v>100</v>
      </c>
      <c r="G10" s="15">
        <v>9</v>
      </c>
      <c r="H10" s="15">
        <v>5</v>
      </c>
      <c r="I10" s="15">
        <v>10</v>
      </c>
      <c r="J10" s="15">
        <v>1</v>
      </c>
      <c r="K10" s="15">
        <v>0</v>
      </c>
      <c r="L10" s="15">
        <v>0</v>
      </c>
      <c r="M10" s="15">
        <v>25</v>
      </c>
      <c r="N10" s="16">
        <v>50</v>
      </c>
    </row>
    <row r="11" spans="1:14" ht="17.25" customHeight="1" x14ac:dyDescent="0.2">
      <c r="A11" s="22" t="s">
        <v>30</v>
      </c>
      <c r="B11" s="28" t="s">
        <v>85</v>
      </c>
      <c r="C11" s="15">
        <v>25</v>
      </c>
      <c r="D11" s="15">
        <v>25</v>
      </c>
      <c r="E11" s="15">
        <v>25</v>
      </c>
      <c r="F11" s="16">
        <v>100</v>
      </c>
      <c r="G11" s="15">
        <v>9</v>
      </c>
      <c r="H11" s="15">
        <v>8</v>
      </c>
      <c r="I11" s="15">
        <v>8</v>
      </c>
      <c r="J11" s="15">
        <v>0</v>
      </c>
      <c r="K11" s="15">
        <v>0</v>
      </c>
      <c r="L11" s="15">
        <v>0</v>
      </c>
      <c r="M11" s="15">
        <v>25</v>
      </c>
      <c r="N11" s="16">
        <v>49</v>
      </c>
    </row>
    <row r="12" spans="1:14" ht="17.25" customHeight="1" x14ac:dyDescent="0.2">
      <c r="A12" s="22" t="s">
        <v>31</v>
      </c>
      <c r="B12" s="22" t="s">
        <v>58</v>
      </c>
      <c r="C12" s="15">
        <v>10</v>
      </c>
      <c r="D12" s="15">
        <v>10</v>
      </c>
      <c r="E12" s="15">
        <v>10</v>
      </c>
      <c r="F12" s="16">
        <v>100</v>
      </c>
      <c r="G12" s="15">
        <v>4</v>
      </c>
      <c r="H12" s="15">
        <v>3</v>
      </c>
      <c r="I12" s="15">
        <v>1</v>
      </c>
      <c r="J12" s="15">
        <v>0</v>
      </c>
      <c r="K12" s="15">
        <v>1</v>
      </c>
      <c r="L12" s="15">
        <v>1</v>
      </c>
      <c r="M12" s="15">
        <v>10</v>
      </c>
      <c r="N12" s="16">
        <v>52.5</v>
      </c>
    </row>
    <row r="13" spans="1:14" ht="17.25" customHeight="1" x14ac:dyDescent="0.2">
      <c r="A13" s="22" t="s">
        <v>32</v>
      </c>
      <c r="B13" s="28" t="s">
        <v>86</v>
      </c>
      <c r="C13" s="15">
        <v>10</v>
      </c>
      <c r="D13" s="15">
        <v>10</v>
      </c>
      <c r="E13" s="15">
        <v>10</v>
      </c>
      <c r="F13" s="16">
        <v>100</v>
      </c>
      <c r="G13" s="15">
        <v>0</v>
      </c>
      <c r="H13" s="15">
        <v>1</v>
      </c>
      <c r="I13" s="15">
        <v>6</v>
      </c>
      <c r="J13" s="15">
        <v>3</v>
      </c>
      <c r="K13" s="15">
        <v>0</v>
      </c>
      <c r="L13" s="15">
        <v>0</v>
      </c>
      <c r="M13" s="15">
        <v>10</v>
      </c>
      <c r="N13" s="16">
        <v>66.25</v>
      </c>
    </row>
    <row r="14" spans="1:14" ht="17.25" customHeight="1" x14ac:dyDescent="0.2">
      <c r="A14" s="22" t="s">
        <v>33</v>
      </c>
      <c r="B14" s="28" t="s">
        <v>86</v>
      </c>
      <c r="C14" s="15"/>
      <c r="D14" s="15"/>
      <c r="E14" s="15"/>
      <c r="F14" s="16"/>
      <c r="G14" s="15"/>
      <c r="H14" s="15"/>
      <c r="I14" s="15"/>
      <c r="J14" s="15"/>
      <c r="K14" s="15"/>
      <c r="L14" s="15"/>
      <c r="M14" s="15"/>
      <c r="N14" s="16"/>
    </row>
    <row r="15" spans="1:14" ht="17.25" customHeight="1" x14ac:dyDescent="0.2">
      <c r="A15" s="22" t="s">
        <v>34</v>
      </c>
      <c r="B15" s="22"/>
      <c r="C15" s="15"/>
      <c r="D15" s="15"/>
      <c r="E15" s="15"/>
      <c r="F15" s="16"/>
      <c r="G15" s="15"/>
      <c r="H15" s="15"/>
      <c r="I15" s="15"/>
      <c r="J15" s="15"/>
      <c r="K15" s="15"/>
      <c r="L15" s="15"/>
      <c r="M15" s="15"/>
      <c r="N15" s="16"/>
    </row>
    <row r="16" spans="1:14" ht="17.25" customHeight="1" x14ac:dyDescent="0.25">
      <c r="A16" s="22" t="s">
        <v>35</v>
      </c>
      <c r="B16" s="28" t="s">
        <v>87</v>
      </c>
      <c r="C16" s="15">
        <v>6</v>
      </c>
      <c r="D16" s="15">
        <v>6</v>
      </c>
      <c r="E16" s="15">
        <v>6</v>
      </c>
      <c r="F16" s="16">
        <v>100</v>
      </c>
      <c r="G16" s="15">
        <v>3</v>
      </c>
      <c r="H16" s="15">
        <v>1</v>
      </c>
      <c r="I16" s="15">
        <v>2</v>
      </c>
      <c r="J16" s="15">
        <v>0</v>
      </c>
      <c r="K16" s="15">
        <v>0</v>
      </c>
      <c r="L16" s="15">
        <v>0</v>
      </c>
      <c r="M16" s="15">
        <v>6</v>
      </c>
      <c r="N16" s="41">
        <v>45.83</v>
      </c>
    </row>
    <row r="17" spans="1:14" ht="17.25" customHeight="1" x14ac:dyDescent="0.2">
      <c r="A17" s="22" t="s">
        <v>36</v>
      </c>
      <c r="B17" s="28" t="s">
        <v>87</v>
      </c>
      <c r="C17" s="15">
        <v>6</v>
      </c>
      <c r="D17" s="15">
        <v>6</v>
      </c>
      <c r="E17" s="15">
        <v>6</v>
      </c>
      <c r="F17" s="16">
        <v>100</v>
      </c>
      <c r="G17" s="15">
        <v>2</v>
      </c>
      <c r="H17" s="15">
        <v>1</v>
      </c>
      <c r="I17" s="15">
        <v>2</v>
      </c>
      <c r="J17" s="15">
        <v>0</v>
      </c>
      <c r="K17" s="15">
        <v>1</v>
      </c>
      <c r="L17" s="15">
        <v>0</v>
      </c>
      <c r="M17" s="15">
        <v>6</v>
      </c>
      <c r="N17" s="16">
        <v>56.25</v>
      </c>
    </row>
    <row r="18" spans="1:14" ht="17.25" customHeight="1" x14ac:dyDescent="0.2">
      <c r="A18" s="22" t="s">
        <v>37</v>
      </c>
      <c r="B18" s="28" t="s">
        <v>100</v>
      </c>
      <c r="C18" s="15">
        <v>6</v>
      </c>
      <c r="D18" s="15">
        <v>6</v>
      </c>
      <c r="E18" s="15">
        <v>6</v>
      </c>
      <c r="F18" s="16">
        <v>100</v>
      </c>
      <c r="G18" s="15">
        <v>2</v>
      </c>
      <c r="H18" s="15">
        <v>2</v>
      </c>
      <c r="I18" s="15">
        <v>1</v>
      </c>
      <c r="J18" s="15">
        <v>1</v>
      </c>
      <c r="K18" s="15">
        <v>0</v>
      </c>
      <c r="L18" s="15">
        <v>0</v>
      </c>
      <c r="M18" s="15">
        <v>6</v>
      </c>
      <c r="N18" s="16">
        <v>52.08</v>
      </c>
    </row>
    <row r="19" spans="1:14" ht="17.25" customHeight="1" x14ac:dyDescent="0.2">
      <c r="A19" s="21" t="s">
        <v>26</v>
      </c>
      <c r="B19" s="21" t="s">
        <v>65</v>
      </c>
      <c r="C19" s="15">
        <v>6</v>
      </c>
      <c r="D19" s="15">
        <v>6</v>
      </c>
      <c r="E19" s="15">
        <v>6</v>
      </c>
      <c r="F19" s="16">
        <v>100</v>
      </c>
      <c r="G19" s="15">
        <v>3</v>
      </c>
      <c r="H19" s="15">
        <v>0</v>
      </c>
      <c r="I19" s="15">
        <v>3</v>
      </c>
      <c r="J19" s="15">
        <v>0</v>
      </c>
      <c r="K19" s="15">
        <v>0</v>
      </c>
      <c r="L19" s="15">
        <v>0</v>
      </c>
      <c r="M19" s="15">
        <v>6</v>
      </c>
      <c r="N19" s="43">
        <v>50</v>
      </c>
    </row>
    <row r="20" spans="1:14" ht="17.25" customHeight="1" x14ac:dyDescent="0.2">
      <c r="A20" s="21" t="s">
        <v>27</v>
      </c>
      <c r="B20" s="42" t="s">
        <v>101</v>
      </c>
      <c r="C20" s="15">
        <v>5</v>
      </c>
      <c r="D20" s="15">
        <v>5</v>
      </c>
      <c r="E20" s="15">
        <v>5</v>
      </c>
      <c r="F20" s="16">
        <v>100</v>
      </c>
      <c r="G20" s="15">
        <v>0</v>
      </c>
      <c r="H20" s="15">
        <v>1</v>
      </c>
      <c r="I20" s="15">
        <v>1</v>
      </c>
      <c r="J20" s="15">
        <v>1</v>
      </c>
      <c r="K20" s="15">
        <v>2</v>
      </c>
      <c r="L20" s="15">
        <v>0</v>
      </c>
      <c r="M20" s="15">
        <v>5</v>
      </c>
      <c r="N20" s="44">
        <v>75</v>
      </c>
    </row>
    <row r="21" spans="1:14" ht="17.25" customHeight="1" x14ac:dyDescent="0.2">
      <c r="A21" s="21" t="s">
        <v>28</v>
      </c>
      <c r="B21" s="21" t="s">
        <v>63</v>
      </c>
      <c r="C21" s="15">
        <v>1</v>
      </c>
      <c r="D21" s="15">
        <v>1</v>
      </c>
      <c r="E21" s="15">
        <v>1</v>
      </c>
      <c r="F21" s="16">
        <v>100</v>
      </c>
      <c r="G21" s="15">
        <v>0</v>
      </c>
      <c r="H21" s="15">
        <v>0</v>
      </c>
      <c r="I21" s="15">
        <v>1</v>
      </c>
      <c r="J21" s="15">
        <v>0</v>
      </c>
      <c r="K21" s="15">
        <v>0</v>
      </c>
      <c r="L21" s="15">
        <v>0</v>
      </c>
      <c r="M21" s="15">
        <v>1</v>
      </c>
      <c r="N21" s="16">
        <v>62.5</v>
      </c>
    </row>
    <row r="22" spans="1:14" ht="17.25" customHeight="1" x14ac:dyDescent="0.2">
      <c r="A22" s="22"/>
      <c r="B22" s="22"/>
      <c r="C22" s="15"/>
      <c r="D22" s="15"/>
      <c r="E22" s="15"/>
      <c r="F22" s="16"/>
      <c r="G22" s="15"/>
      <c r="H22" s="15"/>
      <c r="I22" s="15"/>
      <c r="J22" s="15"/>
      <c r="K22" s="15"/>
      <c r="L22" s="15"/>
      <c r="M22" s="15"/>
      <c r="N22" s="16"/>
    </row>
  </sheetData>
  <mergeCells count="3">
    <mergeCell ref="A1:N1"/>
    <mergeCell ref="M2:N2"/>
    <mergeCell ref="A4:N4"/>
  </mergeCells>
  <phoneticPr fontId="2" type="noConversion"/>
  <pageMargins left="0.75" right="0.75" top="1" bottom="1" header="0.5" footer="0.5"/>
  <pageSetup paperSize="9" scale="8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M11" sqref="M11"/>
    </sheetView>
  </sheetViews>
  <sheetFormatPr defaultRowHeight="12.75" x14ac:dyDescent="0.2"/>
  <cols>
    <col min="1" max="1" width="15.140625" customWidth="1"/>
    <col min="3" max="3" width="9.7109375" customWidth="1"/>
  </cols>
  <sheetData>
    <row r="1" spans="1:13" ht="20.25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3" spans="1:13" x14ac:dyDescent="0.2">
      <c r="L3" s="48" t="s">
        <v>1</v>
      </c>
      <c r="M3" s="48"/>
    </row>
    <row r="5" spans="1:13" ht="15.75" x14ac:dyDescent="0.25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7" spans="1:13" x14ac:dyDescent="0.2">
      <c r="A7" s="46" t="s">
        <v>45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">
      <c r="A9" s="3" t="s">
        <v>23</v>
      </c>
    </row>
    <row r="10" spans="1:13" s="1" customFormat="1" ht="76.5" x14ac:dyDescent="0.2">
      <c r="A10" s="7" t="s">
        <v>4</v>
      </c>
      <c r="B10" s="7" t="s">
        <v>5</v>
      </c>
      <c r="C10" s="7" t="s">
        <v>6</v>
      </c>
      <c r="D10" s="7" t="s">
        <v>7</v>
      </c>
      <c r="E10" s="7" t="s">
        <v>8</v>
      </c>
      <c r="F10" s="7" t="s">
        <v>9</v>
      </c>
      <c r="G10" s="7" t="s">
        <v>18</v>
      </c>
      <c r="H10" s="7" t="s">
        <v>10</v>
      </c>
      <c r="I10" s="7" t="s">
        <v>11</v>
      </c>
      <c r="J10" s="7" t="s">
        <v>12</v>
      </c>
      <c r="K10" s="7" t="s">
        <v>13</v>
      </c>
      <c r="L10" s="7" t="s">
        <v>19</v>
      </c>
      <c r="M10" s="7" t="s">
        <v>43</v>
      </c>
    </row>
    <row r="11" spans="1:13" ht="28.5" customHeight="1" x14ac:dyDescent="0.2">
      <c r="A11" s="5" t="s">
        <v>14</v>
      </c>
      <c r="B11" s="15">
        <v>55</v>
      </c>
      <c r="C11" s="15">
        <v>54</v>
      </c>
      <c r="D11" s="15">
        <v>48</v>
      </c>
      <c r="E11" s="15">
        <v>7</v>
      </c>
      <c r="F11" s="17">
        <f>D11/C11*100</f>
        <v>88.888888888888886</v>
      </c>
      <c r="G11" s="15">
        <v>3</v>
      </c>
      <c r="H11" s="15">
        <v>24</v>
      </c>
      <c r="I11" s="15">
        <v>20</v>
      </c>
      <c r="J11" s="15">
        <v>1</v>
      </c>
      <c r="K11" s="15"/>
      <c r="L11" s="15">
        <v>48</v>
      </c>
      <c r="M11" s="15">
        <f>(((G11*1)+(H11*2)+(I11*3)+(J11*4)+(K11*5))*100)/(5*C11)</f>
        <v>42.592592592592595</v>
      </c>
    </row>
    <row r="12" spans="1:13" ht="28.5" customHeight="1" x14ac:dyDescent="0.2">
      <c r="A12" s="5" t="s">
        <v>15</v>
      </c>
      <c r="B12" s="15"/>
      <c r="C12" s="15"/>
      <c r="D12" s="15"/>
      <c r="E12" s="15"/>
      <c r="F12" s="17" t="e">
        <f>D12/C12*100</f>
        <v>#DIV/0!</v>
      </c>
      <c r="G12" s="15"/>
      <c r="H12" s="15"/>
      <c r="I12" s="15"/>
      <c r="J12" s="15"/>
      <c r="K12" s="15"/>
      <c r="L12" s="15"/>
      <c r="M12" s="15" t="e">
        <f>(((G12*1)+(H12*2)+(I12*3)+(J12*4)+(K12*5))*100)/(5*C12)</f>
        <v>#DIV/0!</v>
      </c>
    </row>
    <row r="13" spans="1:13" ht="28.5" customHeight="1" x14ac:dyDescent="0.2">
      <c r="A13" s="5" t="s">
        <v>16</v>
      </c>
      <c r="B13" s="15"/>
      <c r="C13" s="15"/>
      <c r="D13" s="15"/>
      <c r="E13" s="15"/>
      <c r="F13" s="17" t="e">
        <f>D13/C13*100</f>
        <v>#DIV/0!</v>
      </c>
      <c r="G13" s="15"/>
      <c r="H13" s="15"/>
      <c r="I13" s="15"/>
      <c r="J13" s="15"/>
      <c r="K13" s="15"/>
      <c r="L13" s="15"/>
      <c r="M13" s="15" t="e">
        <f>(((G13*1)+(H13*2)+(I13*3)+(J13*4)+(K13*5))*100)/(5*C13)</f>
        <v>#DIV/0!</v>
      </c>
    </row>
    <row r="14" spans="1:13" ht="28.5" customHeight="1" x14ac:dyDescent="0.2">
      <c r="A14" s="8" t="s">
        <v>17</v>
      </c>
      <c r="B14" s="15"/>
      <c r="C14" s="15"/>
      <c r="D14" s="15"/>
      <c r="E14" s="15"/>
      <c r="F14" s="17" t="e">
        <f>D14/C14*100</f>
        <v>#DIV/0!</v>
      </c>
      <c r="G14" s="15"/>
      <c r="H14" s="15"/>
      <c r="I14" s="15"/>
      <c r="J14" s="15"/>
      <c r="K14" s="15"/>
      <c r="L14" s="15"/>
      <c r="M14" s="15" t="e">
        <f>(((G14*1)+(H14*2)+(I14*3)+(J14*4)+(K14*5))*100)/(5*C14)</f>
        <v>#DIV/0!</v>
      </c>
    </row>
    <row r="16" spans="1:13" s="3" customFormat="1" x14ac:dyDescent="0.2">
      <c r="A16" s="6" t="s">
        <v>21</v>
      </c>
      <c r="B16" s="3" t="s">
        <v>22</v>
      </c>
    </row>
    <row r="21" spans="10:13" x14ac:dyDescent="0.2">
      <c r="J21" s="46" t="s">
        <v>20</v>
      </c>
      <c r="K21" s="46"/>
      <c r="L21" s="46"/>
      <c r="M21" s="46"/>
    </row>
  </sheetData>
  <mergeCells count="5">
    <mergeCell ref="J21:M21"/>
    <mergeCell ref="A1:M1"/>
    <mergeCell ref="L3:M3"/>
    <mergeCell ref="A5:M5"/>
    <mergeCell ref="A7:M7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4" workbookViewId="0">
      <selection activeCell="M11" sqref="M11"/>
    </sheetView>
  </sheetViews>
  <sheetFormatPr defaultRowHeight="12.75" x14ac:dyDescent="0.2"/>
  <cols>
    <col min="1" max="1" width="20.42578125" bestFit="1" customWidth="1"/>
    <col min="2" max="2" width="9.28515625" bestFit="1" customWidth="1"/>
    <col min="3" max="3" width="9.42578125" customWidth="1"/>
    <col min="4" max="5" width="9.28515625" bestFit="1" customWidth="1"/>
    <col min="6" max="6" width="10.7109375" bestFit="1" customWidth="1"/>
  </cols>
  <sheetData>
    <row r="1" spans="1:13" ht="20.25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x14ac:dyDescent="0.2">
      <c r="L2" s="48" t="s">
        <v>42</v>
      </c>
      <c r="M2" s="48"/>
    </row>
    <row r="3" spans="1:13" ht="15.75" x14ac:dyDescent="0.2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6" customHeight="1" x14ac:dyDescent="0.2"/>
    <row r="5" spans="1:13" x14ac:dyDescent="0.2">
      <c r="A5" s="46" t="s">
        <v>45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x14ac:dyDescent="0.2">
      <c r="A6" s="3" t="s">
        <v>24</v>
      </c>
    </row>
    <row r="7" spans="1:13" s="1" customFormat="1" ht="66" customHeight="1" x14ac:dyDescent="0.2">
      <c r="A7" s="7" t="s">
        <v>25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18</v>
      </c>
      <c r="H7" s="7" t="s">
        <v>10</v>
      </c>
      <c r="I7" s="7" t="s">
        <v>11</v>
      </c>
      <c r="J7" s="7" t="s">
        <v>12</v>
      </c>
      <c r="K7" s="7" t="s">
        <v>13</v>
      </c>
      <c r="L7" s="10" t="s">
        <v>19</v>
      </c>
      <c r="M7" s="7" t="s">
        <v>43</v>
      </c>
    </row>
    <row r="8" spans="1:13" ht="17.25" customHeight="1" x14ac:dyDescent="0.2">
      <c r="A8" s="5" t="s">
        <v>26</v>
      </c>
      <c r="B8" s="12">
        <v>55</v>
      </c>
      <c r="C8" s="12">
        <v>55</v>
      </c>
      <c r="D8" s="12">
        <v>55</v>
      </c>
      <c r="E8" s="12"/>
      <c r="F8" s="13">
        <f>D8/C8*100</f>
        <v>100</v>
      </c>
      <c r="G8" s="12"/>
      <c r="H8" s="12">
        <v>19</v>
      </c>
      <c r="I8" s="12">
        <v>28</v>
      </c>
      <c r="J8" s="12">
        <v>8</v>
      </c>
      <c r="K8" s="12"/>
      <c r="L8" s="12"/>
      <c r="M8" s="12">
        <f>(((G8*1)+(H8*2)+(I8*3)+(J8*4)+(K8*5))*100)/(5*C8)</f>
        <v>56</v>
      </c>
    </row>
    <row r="9" spans="1:13" ht="17.25" customHeight="1" x14ac:dyDescent="0.2">
      <c r="A9" s="5" t="s">
        <v>27</v>
      </c>
      <c r="B9" s="12">
        <v>39</v>
      </c>
      <c r="C9" s="12">
        <v>39</v>
      </c>
      <c r="D9" s="12">
        <v>39</v>
      </c>
      <c r="E9" s="12"/>
      <c r="F9" s="13">
        <f t="shared" ref="F9:F23" si="0">D9/C9*100</f>
        <v>100</v>
      </c>
      <c r="G9" s="12"/>
      <c r="H9" s="12">
        <v>1</v>
      </c>
      <c r="I9" s="12">
        <v>11</v>
      </c>
      <c r="J9" s="12">
        <v>18</v>
      </c>
      <c r="K9" s="12">
        <v>9</v>
      </c>
      <c r="L9" s="12">
        <v>39</v>
      </c>
      <c r="M9" s="12">
        <f t="shared" ref="M9:M23" si="1">(((G9*1)+(H9*2)+(I9*3)+(J9*4)+(K9*5))*100)/(5*C9)</f>
        <v>77.948717948717942</v>
      </c>
    </row>
    <row r="10" spans="1:13" ht="17.25" customHeight="1" x14ac:dyDescent="0.2">
      <c r="A10" s="5" t="s">
        <v>28</v>
      </c>
      <c r="B10" s="12">
        <v>44</v>
      </c>
      <c r="C10" s="12">
        <v>44</v>
      </c>
      <c r="D10" s="12">
        <v>44</v>
      </c>
      <c r="E10" s="12"/>
      <c r="F10" s="13">
        <f t="shared" si="0"/>
        <v>100</v>
      </c>
      <c r="G10" s="12">
        <v>5</v>
      </c>
      <c r="H10" s="12">
        <v>12</v>
      </c>
      <c r="I10" s="12">
        <v>17</v>
      </c>
      <c r="J10" s="12">
        <v>9</v>
      </c>
      <c r="K10" s="12">
        <v>1</v>
      </c>
      <c r="L10" s="12">
        <v>44</v>
      </c>
      <c r="M10" s="12">
        <f t="shared" si="1"/>
        <v>55</v>
      </c>
    </row>
    <row r="11" spans="1:13" ht="17.25" customHeight="1" x14ac:dyDescent="0.2">
      <c r="A11" s="5" t="s">
        <v>29</v>
      </c>
      <c r="B11" s="12">
        <v>55</v>
      </c>
      <c r="C11" s="12">
        <v>55</v>
      </c>
      <c r="D11" s="12">
        <v>50</v>
      </c>
      <c r="E11" s="12">
        <v>5</v>
      </c>
      <c r="F11" s="13">
        <f t="shared" si="0"/>
        <v>90.909090909090907</v>
      </c>
      <c r="G11" s="12">
        <v>27</v>
      </c>
      <c r="H11" s="12">
        <v>22</v>
      </c>
      <c r="I11" s="12"/>
      <c r="J11" s="12">
        <v>1</v>
      </c>
      <c r="K11" s="12"/>
      <c r="L11" s="12">
        <v>50</v>
      </c>
      <c r="M11" s="12">
        <f t="shared" si="1"/>
        <v>27.272727272727273</v>
      </c>
    </row>
    <row r="12" spans="1:13" ht="17.25" customHeight="1" x14ac:dyDescent="0.25">
      <c r="A12" s="9" t="s">
        <v>30</v>
      </c>
      <c r="B12" s="14">
        <v>55</v>
      </c>
      <c r="C12" s="14">
        <v>55</v>
      </c>
      <c r="D12" s="14">
        <v>52</v>
      </c>
      <c r="E12" s="14">
        <v>3</v>
      </c>
      <c r="F12" s="13">
        <f t="shared" si="0"/>
        <v>94.545454545454547</v>
      </c>
      <c r="G12" s="14">
        <v>26</v>
      </c>
      <c r="H12" s="14">
        <v>17</v>
      </c>
      <c r="I12" s="14">
        <v>9</v>
      </c>
      <c r="J12" s="14"/>
      <c r="K12" s="14"/>
      <c r="L12" s="14">
        <v>52</v>
      </c>
      <c r="M12" s="12">
        <f t="shared" si="1"/>
        <v>31.636363636363637</v>
      </c>
    </row>
    <row r="13" spans="1:13" ht="17.25" customHeight="1" x14ac:dyDescent="0.25">
      <c r="A13" s="9" t="s">
        <v>31</v>
      </c>
      <c r="B13" s="14">
        <v>10</v>
      </c>
      <c r="C13" s="14">
        <v>9</v>
      </c>
      <c r="D13" s="14">
        <v>9</v>
      </c>
      <c r="E13" s="14"/>
      <c r="F13" s="13">
        <f t="shared" si="0"/>
        <v>100</v>
      </c>
      <c r="G13" s="14">
        <v>1</v>
      </c>
      <c r="H13" s="14">
        <v>2</v>
      </c>
      <c r="I13" s="14">
        <v>3</v>
      </c>
      <c r="J13" s="14">
        <v>3</v>
      </c>
      <c r="K13" s="14"/>
      <c r="L13" s="14">
        <v>9</v>
      </c>
      <c r="M13" s="12">
        <f t="shared" si="1"/>
        <v>57.777777777777779</v>
      </c>
    </row>
    <row r="14" spans="1:13" ht="17.25" customHeight="1" x14ac:dyDescent="0.25">
      <c r="A14" s="9" t="s">
        <v>32</v>
      </c>
      <c r="B14" s="14">
        <v>14</v>
      </c>
      <c r="C14" s="14">
        <v>14</v>
      </c>
      <c r="D14" s="14">
        <v>13</v>
      </c>
      <c r="E14" s="14">
        <v>1</v>
      </c>
      <c r="F14" s="13">
        <f t="shared" si="0"/>
        <v>92.857142857142861</v>
      </c>
      <c r="G14" s="14">
        <v>3</v>
      </c>
      <c r="H14" s="14">
        <v>7</v>
      </c>
      <c r="I14" s="14">
        <v>2</v>
      </c>
      <c r="J14" s="14">
        <v>1</v>
      </c>
      <c r="K14" s="14"/>
      <c r="L14" s="14">
        <v>13</v>
      </c>
      <c r="M14" s="12">
        <f t="shared" si="1"/>
        <v>38.571428571428569</v>
      </c>
    </row>
    <row r="15" spans="1:13" ht="17.25" customHeight="1" x14ac:dyDescent="0.25">
      <c r="A15" s="9" t="s">
        <v>33</v>
      </c>
      <c r="B15" s="14">
        <v>1</v>
      </c>
      <c r="C15" s="14">
        <v>1</v>
      </c>
      <c r="D15" s="14">
        <v>1</v>
      </c>
      <c r="E15" s="14"/>
      <c r="F15" s="13">
        <f t="shared" si="0"/>
        <v>100</v>
      </c>
      <c r="G15" s="14"/>
      <c r="H15" s="14"/>
      <c r="I15" s="14"/>
      <c r="J15" s="14">
        <v>1</v>
      </c>
      <c r="K15" s="14"/>
      <c r="L15" s="14">
        <v>1</v>
      </c>
      <c r="M15" s="12">
        <f t="shared" si="1"/>
        <v>80</v>
      </c>
    </row>
    <row r="16" spans="1:13" ht="17.25" customHeight="1" x14ac:dyDescent="0.25">
      <c r="A16" s="9" t="s">
        <v>34</v>
      </c>
      <c r="B16" s="14"/>
      <c r="C16" s="14"/>
      <c r="D16" s="14"/>
      <c r="E16" s="14"/>
      <c r="F16" s="13" t="e">
        <f t="shared" si="0"/>
        <v>#DIV/0!</v>
      </c>
      <c r="G16" s="14"/>
      <c r="H16" s="14"/>
      <c r="I16" s="14"/>
      <c r="J16" s="14"/>
      <c r="K16" s="14"/>
      <c r="L16" s="14"/>
      <c r="M16" s="12" t="e">
        <f t="shared" si="1"/>
        <v>#DIV/0!</v>
      </c>
    </row>
    <row r="17" spans="1:13" ht="17.25" customHeight="1" x14ac:dyDescent="0.25">
      <c r="A17" s="9" t="s">
        <v>35</v>
      </c>
      <c r="B17" s="14"/>
      <c r="C17" s="14"/>
      <c r="D17" s="14"/>
      <c r="E17" s="14"/>
      <c r="F17" s="13" t="e">
        <f t="shared" si="0"/>
        <v>#DIV/0!</v>
      </c>
      <c r="G17" s="14"/>
      <c r="H17" s="14"/>
      <c r="I17" s="14"/>
      <c r="J17" s="14"/>
      <c r="K17" s="14"/>
      <c r="L17" s="14"/>
      <c r="M17" s="12" t="e">
        <f t="shared" si="1"/>
        <v>#DIV/0!</v>
      </c>
    </row>
    <row r="18" spans="1:13" ht="17.25" customHeight="1" x14ac:dyDescent="0.25">
      <c r="A18" s="9" t="s">
        <v>36</v>
      </c>
      <c r="B18" s="14"/>
      <c r="C18" s="14"/>
      <c r="D18" s="14"/>
      <c r="E18" s="14"/>
      <c r="F18" s="13" t="e">
        <f t="shared" si="0"/>
        <v>#DIV/0!</v>
      </c>
      <c r="G18" s="14"/>
      <c r="H18" s="14"/>
      <c r="I18" s="14"/>
      <c r="J18" s="14"/>
      <c r="K18" s="14"/>
      <c r="L18" s="14"/>
      <c r="M18" s="12" t="e">
        <f t="shared" si="1"/>
        <v>#DIV/0!</v>
      </c>
    </row>
    <row r="19" spans="1:13" ht="17.25" customHeight="1" x14ac:dyDescent="0.25">
      <c r="A19" s="9" t="s">
        <v>37</v>
      </c>
      <c r="B19" s="14"/>
      <c r="C19" s="14"/>
      <c r="D19" s="14"/>
      <c r="E19" s="14"/>
      <c r="F19" s="13" t="e">
        <f t="shared" si="0"/>
        <v>#DIV/0!</v>
      </c>
      <c r="G19" s="14"/>
      <c r="H19" s="14"/>
      <c r="I19" s="14"/>
      <c r="J19" s="14"/>
      <c r="K19" s="14"/>
      <c r="L19" s="14"/>
      <c r="M19" s="12" t="e">
        <f t="shared" si="1"/>
        <v>#DIV/0!</v>
      </c>
    </row>
    <row r="20" spans="1:13" ht="17.25" customHeight="1" x14ac:dyDescent="0.25">
      <c r="A20" s="9" t="s">
        <v>38</v>
      </c>
      <c r="B20" s="14"/>
      <c r="C20" s="14"/>
      <c r="D20" s="14"/>
      <c r="E20" s="14"/>
      <c r="F20" s="13" t="e">
        <f t="shared" si="0"/>
        <v>#DIV/0!</v>
      </c>
      <c r="G20" s="14"/>
      <c r="H20" s="14"/>
      <c r="I20" s="14"/>
      <c r="J20" s="14"/>
      <c r="K20" s="14"/>
      <c r="L20" s="14"/>
      <c r="M20" s="12" t="e">
        <f t="shared" si="1"/>
        <v>#DIV/0!</v>
      </c>
    </row>
    <row r="21" spans="1:13" ht="17.25" customHeight="1" x14ac:dyDescent="0.25">
      <c r="A21" s="9" t="s">
        <v>39</v>
      </c>
      <c r="B21" s="14"/>
      <c r="C21" s="14"/>
      <c r="D21" s="14"/>
      <c r="E21" s="14"/>
      <c r="F21" s="13" t="e">
        <f t="shared" si="0"/>
        <v>#DIV/0!</v>
      </c>
      <c r="G21" s="14"/>
      <c r="H21" s="14"/>
      <c r="I21" s="14"/>
      <c r="J21" s="14"/>
      <c r="K21" s="14"/>
      <c r="L21" s="14"/>
      <c r="M21" s="12" t="e">
        <f t="shared" si="1"/>
        <v>#DIV/0!</v>
      </c>
    </row>
    <row r="22" spans="1:13" ht="17.25" customHeight="1" x14ac:dyDescent="0.25">
      <c r="A22" s="9" t="s">
        <v>40</v>
      </c>
      <c r="B22" s="14"/>
      <c r="C22" s="14"/>
      <c r="D22" s="14"/>
      <c r="E22" s="14"/>
      <c r="F22" s="13" t="e">
        <f t="shared" si="0"/>
        <v>#DIV/0!</v>
      </c>
      <c r="G22" s="14"/>
      <c r="H22" s="14"/>
      <c r="I22" s="14"/>
      <c r="J22" s="14"/>
      <c r="K22" s="14"/>
      <c r="L22" s="14"/>
      <c r="M22" s="12" t="e">
        <f t="shared" si="1"/>
        <v>#DIV/0!</v>
      </c>
    </row>
    <row r="23" spans="1:13" ht="17.25" customHeight="1" x14ac:dyDescent="0.25">
      <c r="A23" s="9" t="s">
        <v>41</v>
      </c>
      <c r="B23" s="14"/>
      <c r="C23" s="14"/>
      <c r="D23" s="14"/>
      <c r="E23" s="14"/>
      <c r="F23" s="13" t="e">
        <f t="shared" si="0"/>
        <v>#DIV/0!</v>
      </c>
      <c r="G23" s="14"/>
      <c r="H23" s="14"/>
      <c r="I23" s="14"/>
      <c r="J23" s="14"/>
      <c r="K23" s="14"/>
      <c r="L23" s="14"/>
      <c r="M23" s="12" t="e">
        <f t="shared" si="1"/>
        <v>#DIV/0!</v>
      </c>
    </row>
    <row r="26" spans="1:13" x14ac:dyDescent="0.2">
      <c r="J26" s="46" t="s">
        <v>20</v>
      </c>
      <c r="K26" s="46"/>
      <c r="L26" s="46"/>
      <c r="M26" s="46"/>
    </row>
  </sheetData>
  <mergeCells count="5">
    <mergeCell ref="J26:M26"/>
    <mergeCell ref="A1:M1"/>
    <mergeCell ref="L2:M2"/>
    <mergeCell ref="A3:M3"/>
    <mergeCell ref="A5:M5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M11" sqref="M11"/>
    </sheetView>
  </sheetViews>
  <sheetFormatPr defaultRowHeight="12.75" x14ac:dyDescent="0.2"/>
  <cols>
    <col min="1" max="1" width="15.140625" customWidth="1"/>
    <col min="3" max="3" width="9.7109375" customWidth="1"/>
    <col min="6" max="6" width="12" customWidth="1"/>
  </cols>
  <sheetData>
    <row r="1" spans="1:13" ht="20.25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3" spans="1:13" x14ac:dyDescent="0.2">
      <c r="L3" s="48" t="s">
        <v>1</v>
      </c>
      <c r="M3" s="48"/>
    </row>
    <row r="5" spans="1:13" ht="15.75" x14ac:dyDescent="0.25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7" spans="1:13" x14ac:dyDescent="0.2">
      <c r="A7" s="46" t="s">
        <v>45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">
      <c r="A9" s="3" t="s">
        <v>23</v>
      </c>
    </row>
    <row r="10" spans="1:13" s="1" customFormat="1" ht="76.5" x14ac:dyDescent="0.2">
      <c r="A10" s="7" t="s">
        <v>4</v>
      </c>
      <c r="B10" s="7" t="s">
        <v>5</v>
      </c>
      <c r="C10" s="7" t="s">
        <v>6</v>
      </c>
      <c r="D10" s="7" t="s">
        <v>7</v>
      </c>
      <c r="E10" s="7" t="s">
        <v>8</v>
      </c>
      <c r="F10" s="7" t="s">
        <v>9</v>
      </c>
      <c r="G10" s="7" t="s">
        <v>18</v>
      </c>
      <c r="H10" s="7" t="s">
        <v>10</v>
      </c>
      <c r="I10" s="7" t="s">
        <v>11</v>
      </c>
      <c r="J10" s="7" t="s">
        <v>12</v>
      </c>
      <c r="K10" s="7" t="s">
        <v>13</v>
      </c>
      <c r="L10" s="7" t="s">
        <v>19</v>
      </c>
      <c r="M10" s="7" t="s">
        <v>43</v>
      </c>
    </row>
    <row r="11" spans="1:13" ht="28.5" customHeight="1" x14ac:dyDescent="0.25">
      <c r="A11" s="5" t="s">
        <v>14</v>
      </c>
      <c r="B11" s="14"/>
      <c r="C11" s="14"/>
      <c r="D11" s="14"/>
      <c r="E11" s="14"/>
      <c r="F11" s="14" t="e">
        <f>D11/C11*100</f>
        <v>#DIV/0!</v>
      </c>
      <c r="G11" s="14"/>
      <c r="H11" s="14"/>
      <c r="I11" s="14"/>
      <c r="J11" s="14"/>
      <c r="K11" s="14"/>
      <c r="L11" s="14"/>
      <c r="M11" s="14" t="e">
        <f>(((G11*1)+(H11*2)+(I11*3)+(J11*4)+(K11*5))*100)/(5*C11)</f>
        <v>#DIV/0!</v>
      </c>
    </row>
    <row r="12" spans="1:13" ht="28.5" customHeight="1" x14ac:dyDescent="0.25">
      <c r="A12" s="5" t="s">
        <v>15</v>
      </c>
      <c r="B12" s="14">
        <v>50</v>
      </c>
      <c r="C12" s="14">
        <v>48</v>
      </c>
      <c r="D12" s="14">
        <v>27</v>
      </c>
      <c r="E12" s="14">
        <v>21</v>
      </c>
      <c r="F12" s="14">
        <f>D12/C12*100</f>
        <v>56.25</v>
      </c>
      <c r="G12" s="14">
        <v>9</v>
      </c>
      <c r="H12" s="14">
        <v>14</v>
      </c>
      <c r="I12" s="14">
        <v>4</v>
      </c>
      <c r="J12" s="14"/>
      <c r="K12" s="14"/>
      <c r="L12" s="14"/>
      <c r="M12" s="14">
        <f>(((G12*1)+(H12*2)+(I12*3)+(J12*4)+(K12*5))*100)/(5*C12)</f>
        <v>20.416666666666668</v>
      </c>
    </row>
    <row r="13" spans="1:13" ht="28.5" customHeight="1" x14ac:dyDescent="0.25">
      <c r="A13" s="5" t="s">
        <v>16</v>
      </c>
      <c r="B13" s="14"/>
      <c r="C13" s="14"/>
      <c r="D13" s="14"/>
      <c r="E13" s="14"/>
      <c r="F13" s="14" t="e">
        <f>D13/C13*100</f>
        <v>#DIV/0!</v>
      </c>
      <c r="G13" s="14"/>
      <c r="H13" s="14"/>
      <c r="I13" s="14"/>
      <c r="J13" s="14"/>
      <c r="K13" s="14"/>
      <c r="L13" s="14"/>
      <c r="M13" s="14" t="e">
        <f>(((G13*1)+(H13*2)+(I13*3)+(J13*4)+(K13*5))*100)/(5*C13)</f>
        <v>#DIV/0!</v>
      </c>
    </row>
    <row r="14" spans="1:13" ht="28.5" customHeight="1" x14ac:dyDescent="0.25">
      <c r="A14" s="8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 t="e">
        <f>(((G14*1)+(H14*2)+(I14*3)+(J14*4)+(K14*5))*100)/(5*C14)</f>
        <v>#DIV/0!</v>
      </c>
    </row>
    <row r="16" spans="1:13" s="3" customFormat="1" x14ac:dyDescent="0.2">
      <c r="A16" s="6" t="s">
        <v>21</v>
      </c>
      <c r="B16" s="3" t="s">
        <v>22</v>
      </c>
    </row>
    <row r="21" spans="10:13" x14ac:dyDescent="0.2">
      <c r="J21" s="46" t="s">
        <v>20</v>
      </c>
      <c r="K21" s="46"/>
      <c r="L21" s="46"/>
      <c r="M21" s="46"/>
    </row>
  </sheetData>
  <mergeCells count="5">
    <mergeCell ref="J21:M21"/>
    <mergeCell ref="A1:M1"/>
    <mergeCell ref="L3:M3"/>
    <mergeCell ref="A5:M5"/>
    <mergeCell ref="A7:M7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M11" sqref="M11"/>
    </sheetView>
  </sheetViews>
  <sheetFormatPr defaultRowHeight="12.75" x14ac:dyDescent="0.2"/>
  <cols>
    <col min="1" max="1" width="20.42578125" bestFit="1" customWidth="1"/>
    <col min="2" max="2" width="9.28515625" bestFit="1" customWidth="1"/>
    <col min="3" max="3" width="9.42578125" customWidth="1"/>
    <col min="4" max="5" width="9.28515625" bestFit="1" customWidth="1"/>
    <col min="6" max="6" width="10.7109375" bestFit="1" customWidth="1"/>
  </cols>
  <sheetData>
    <row r="1" spans="1:13" ht="20.25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x14ac:dyDescent="0.2">
      <c r="L2" s="48" t="s">
        <v>42</v>
      </c>
      <c r="M2" s="48"/>
    </row>
    <row r="3" spans="1:13" ht="15.75" x14ac:dyDescent="0.2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6" customHeight="1" x14ac:dyDescent="0.2"/>
    <row r="5" spans="1:13" x14ac:dyDescent="0.2">
      <c r="A5" s="46" t="s">
        <v>45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x14ac:dyDescent="0.2">
      <c r="A6" s="3" t="s">
        <v>24</v>
      </c>
    </row>
    <row r="7" spans="1:13" s="1" customFormat="1" ht="66" customHeight="1" x14ac:dyDescent="0.2">
      <c r="A7" s="7" t="s">
        <v>25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18</v>
      </c>
      <c r="H7" s="7" t="s">
        <v>10</v>
      </c>
      <c r="I7" s="7" t="s">
        <v>11</v>
      </c>
      <c r="J7" s="7" t="s">
        <v>12</v>
      </c>
      <c r="K7" s="7" t="s">
        <v>13</v>
      </c>
      <c r="L7" s="10" t="s">
        <v>19</v>
      </c>
      <c r="M7" s="7" t="s">
        <v>43</v>
      </c>
    </row>
    <row r="8" spans="1:13" ht="17.25" customHeight="1" x14ac:dyDescent="0.2">
      <c r="A8" s="5" t="s">
        <v>26</v>
      </c>
      <c r="B8" s="12">
        <v>50</v>
      </c>
      <c r="C8" s="12">
        <v>50</v>
      </c>
      <c r="D8" s="12">
        <v>48</v>
      </c>
      <c r="E8" s="12">
        <v>2</v>
      </c>
      <c r="F8" s="13">
        <f>D8/C8*100</f>
        <v>96</v>
      </c>
      <c r="G8" s="12">
        <v>8</v>
      </c>
      <c r="H8" s="12">
        <v>22</v>
      </c>
      <c r="I8" s="12">
        <v>14</v>
      </c>
      <c r="J8" s="12">
        <v>4</v>
      </c>
      <c r="K8" s="12"/>
      <c r="L8" s="12">
        <v>48</v>
      </c>
      <c r="M8" s="12">
        <f>(((G8*1)+(H8*2)+(I8*3)+(J8*4)+(K8*5))*100)/(5*C8)</f>
        <v>44</v>
      </c>
    </row>
    <row r="9" spans="1:13" ht="17.25" customHeight="1" x14ac:dyDescent="0.2">
      <c r="A9" s="5" t="s">
        <v>27</v>
      </c>
      <c r="B9" s="12">
        <v>27</v>
      </c>
      <c r="C9" s="12">
        <v>27</v>
      </c>
      <c r="D9" s="12">
        <v>27</v>
      </c>
      <c r="E9" s="12"/>
      <c r="F9" s="13">
        <f t="shared" ref="F9:F23" si="0">D9/C9*100</f>
        <v>100</v>
      </c>
      <c r="G9" s="12">
        <v>1</v>
      </c>
      <c r="H9" s="12">
        <v>10</v>
      </c>
      <c r="I9" s="12">
        <v>10</v>
      </c>
      <c r="J9" s="12">
        <v>5</v>
      </c>
      <c r="K9" s="12">
        <v>1</v>
      </c>
      <c r="L9" s="12">
        <v>27</v>
      </c>
      <c r="M9" s="12">
        <f t="shared" ref="M9:M23" si="1">(((G9*1)+(H9*2)+(I9*3)+(J9*4)+(K9*5))*100)/(5*C9)</f>
        <v>56.296296296296298</v>
      </c>
    </row>
    <row r="10" spans="1:13" ht="17.25" customHeight="1" x14ac:dyDescent="0.2">
      <c r="A10" s="5" t="s">
        <v>28</v>
      </c>
      <c r="B10" s="12">
        <v>13</v>
      </c>
      <c r="C10" s="12">
        <v>11</v>
      </c>
      <c r="D10" s="12">
        <v>11</v>
      </c>
      <c r="E10" s="12"/>
      <c r="F10" s="13">
        <f t="shared" si="0"/>
        <v>100</v>
      </c>
      <c r="G10" s="12"/>
      <c r="H10" s="12">
        <v>3</v>
      </c>
      <c r="I10" s="12">
        <v>5</v>
      </c>
      <c r="J10" s="12">
        <v>3</v>
      </c>
      <c r="K10" s="12"/>
      <c r="L10" s="12">
        <v>11</v>
      </c>
      <c r="M10" s="12">
        <f t="shared" si="1"/>
        <v>60</v>
      </c>
    </row>
    <row r="11" spans="1:13" ht="17.25" customHeight="1" x14ac:dyDescent="0.2">
      <c r="A11" s="5" t="s">
        <v>29</v>
      </c>
      <c r="B11" s="12"/>
      <c r="C11" s="12"/>
      <c r="D11" s="12"/>
      <c r="E11" s="12"/>
      <c r="F11" s="13" t="e">
        <f t="shared" si="0"/>
        <v>#DIV/0!</v>
      </c>
      <c r="G11" s="12"/>
      <c r="H11" s="12"/>
      <c r="I11" s="12"/>
      <c r="J11" s="12"/>
      <c r="K11" s="12"/>
      <c r="L11" s="12"/>
      <c r="M11" s="12" t="e">
        <f t="shared" si="1"/>
        <v>#DIV/0!</v>
      </c>
    </row>
    <row r="12" spans="1:13" ht="17.25" customHeight="1" x14ac:dyDescent="0.25">
      <c r="A12" s="9" t="s">
        <v>30</v>
      </c>
      <c r="B12" s="14"/>
      <c r="C12" s="14"/>
      <c r="D12" s="14"/>
      <c r="E12" s="14"/>
      <c r="F12" s="13" t="e">
        <f t="shared" si="0"/>
        <v>#DIV/0!</v>
      </c>
      <c r="G12" s="14"/>
      <c r="H12" s="14"/>
      <c r="I12" s="14"/>
      <c r="J12" s="14"/>
      <c r="K12" s="14"/>
      <c r="L12" s="14"/>
      <c r="M12" s="12" t="e">
        <f t="shared" si="1"/>
        <v>#DIV/0!</v>
      </c>
    </row>
    <row r="13" spans="1:13" ht="17.25" customHeight="1" x14ac:dyDescent="0.25">
      <c r="A13" s="9" t="s">
        <v>31</v>
      </c>
      <c r="B13" s="14"/>
      <c r="C13" s="14"/>
      <c r="D13" s="14"/>
      <c r="E13" s="14"/>
      <c r="F13" s="13" t="e">
        <f t="shared" si="0"/>
        <v>#DIV/0!</v>
      </c>
      <c r="G13" s="14"/>
      <c r="H13" s="14"/>
      <c r="I13" s="14"/>
      <c r="J13" s="14"/>
      <c r="K13" s="14"/>
      <c r="L13" s="14"/>
      <c r="M13" s="12" t="e">
        <f t="shared" si="1"/>
        <v>#DIV/0!</v>
      </c>
    </row>
    <row r="14" spans="1:13" ht="17.25" customHeight="1" x14ac:dyDescent="0.25">
      <c r="A14" s="9" t="s">
        <v>32</v>
      </c>
      <c r="B14" s="14"/>
      <c r="C14" s="14"/>
      <c r="D14" s="14"/>
      <c r="E14" s="14"/>
      <c r="F14" s="13" t="e">
        <f t="shared" si="0"/>
        <v>#DIV/0!</v>
      </c>
      <c r="G14" s="14"/>
      <c r="H14" s="14"/>
      <c r="I14" s="14"/>
      <c r="J14" s="14"/>
      <c r="K14" s="14"/>
      <c r="L14" s="14"/>
      <c r="M14" s="12" t="e">
        <f t="shared" si="1"/>
        <v>#DIV/0!</v>
      </c>
    </row>
    <row r="15" spans="1:13" ht="17.25" customHeight="1" x14ac:dyDescent="0.25">
      <c r="A15" s="9" t="s">
        <v>33</v>
      </c>
      <c r="B15" s="14">
        <v>10</v>
      </c>
      <c r="C15" s="14">
        <v>10</v>
      </c>
      <c r="D15" s="14">
        <v>10</v>
      </c>
      <c r="E15" s="14"/>
      <c r="F15" s="13">
        <f t="shared" si="0"/>
        <v>100</v>
      </c>
      <c r="G15" s="14">
        <v>4</v>
      </c>
      <c r="H15" s="14">
        <v>4</v>
      </c>
      <c r="I15" s="14">
        <v>2</v>
      </c>
      <c r="J15" s="14"/>
      <c r="K15" s="14"/>
      <c r="L15" s="14">
        <v>10</v>
      </c>
      <c r="M15" s="12">
        <f t="shared" si="1"/>
        <v>36</v>
      </c>
    </row>
    <row r="16" spans="1:13" ht="17.25" customHeight="1" x14ac:dyDescent="0.25">
      <c r="A16" s="9" t="s">
        <v>34</v>
      </c>
      <c r="B16" s="14"/>
      <c r="C16" s="14"/>
      <c r="D16" s="14"/>
      <c r="E16" s="14"/>
      <c r="F16" s="13" t="e">
        <f t="shared" si="0"/>
        <v>#DIV/0!</v>
      </c>
      <c r="G16" s="14"/>
      <c r="H16" s="14"/>
      <c r="I16" s="14"/>
      <c r="J16" s="14"/>
      <c r="K16" s="14"/>
      <c r="L16" s="14"/>
      <c r="M16" s="12" t="e">
        <f t="shared" si="1"/>
        <v>#DIV/0!</v>
      </c>
    </row>
    <row r="17" spans="1:13" ht="17.25" customHeight="1" x14ac:dyDescent="0.25">
      <c r="A17" s="9" t="s">
        <v>35</v>
      </c>
      <c r="B17" s="14">
        <v>50</v>
      </c>
      <c r="C17" s="14">
        <v>50</v>
      </c>
      <c r="D17" s="14">
        <v>38</v>
      </c>
      <c r="E17" s="14">
        <v>12</v>
      </c>
      <c r="F17" s="13">
        <f t="shared" si="0"/>
        <v>76</v>
      </c>
      <c r="G17" s="14">
        <v>26</v>
      </c>
      <c r="H17" s="14">
        <v>11</v>
      </c>
      <c r="I17" s="14">
        <v>1</v>
      </c>
      <c r="J17" s="14"/>
      <c r="K17" s="14"/>
      <c r="L17" s="14">
        <v>38</v>
      </c>
      <c r="M17" s="12">
        <f t="shared" si="1"/>
        <v>20.399999999999999</v>
      </c>
    </row>
    <row r="18" spans="1:13" ht="17.25" customHeight="1" x14ac:dyDescent="0.25">
      <c r="A18" s="9" t="s">
        <v>36</v>
      </c>
      <c r="B18" s="14">
        <v>50</v>
      </c>
      <c r="C18" s="14">
        <v>50</v>
      </c>
      <c r="D18" s="14">
        <v>39</v>
      </c>
      <c r="E18" s="14">
        <v>11</v>
      </c>
      <c r="F18" s="13">
        <f t="shared" si="0"/>
        <v>78</v>
      </c>
      <c r="G18" s="14">
        <v>19</v>
      </c>
      <c r="H18" s="14">
        <v>13</v>
      </c>
      <c r="I18" s="14">
        <v>7</v>
      </c>
      <c r="J18" s="14"/>
      <c r="K18" s="14"/>
      <c r="L18" s="14">
        <v>39</v>
      </c>
      <c r="M18" s="12">
        <f t="shared" si="1"/>
        <v>26.4</v>
      </c>
    </row>
    <row r="19" spans="1:13" ht="17.25" customHeight="1" x14ac:dyDescent="0.25">
      <c r="A19" s="9" t="s">
        <v>37</v>
      </c>
      <c r="B19" s="14">
        <v>50</v>
      </c>
      <c r="C19" s="14">
        <v>50</v>
      </c>
      <c r="D19" s="14">
        <v>37</v>
      </c>
      <c r="E19" s="14">
        <v>13</v>
      </c>
      <c r="F19" s="13">
        <f t="shared" si="0"/>
        <v>74</v>
      </c>
      <c r="G19" s="14">
        <v>25</v>
      </c>
      <c r="H19" s="14">
        <v>7</v>
      </c>
      <c r="I19" s="14">
        <v>5</v>
      </c>
      <c r="J19" s="14"/>
      <c r="K19" s="14"/>
      <c r="L19" s="14">
        <v>37</v>
      </c>
      <c r="M19" s="12">
        <f t="shared" si="1"/>
        <v>21.6</v>
      </c>
    </row>
    <row r="20" spans="1:13" ht="17.25" customHeight="1" x14ac:dyDescent="0.25">
      <c r="A20" s="9" t="s">
        <v>38</v>
      </c>
      <c r="B20" s="14"/>
      <c r="C20" s="14"/>
      <c r="D20" s="14"/>
      <c r="E20" s="14"/>
      <c r="F20" s="13" t="e">
        <f t="shared" si="0"/>
        <v>#DIV/0!</v>
      </c>
      <c r="G20" s="14"/>
      <c r="H20" s="14"/>
      <c r="I20" s="14"/>
      <c r="J20" s="14"/>
      <c r="K20" s="14"/>
      <c r="L20" s="14"/>
      <c r="M20" s="12" t="e">
        <f t="shared" si="1"/>
        <v>#DIV/0!</v>
      </c>
    </row>
    <row r="21" spans="1:13" ht="17.25" customHeight="1" x14ac:dyDescent="0.25">
      <c r="A21" s="9" t="s">
        <v>39</v>
      </c>
      <c r="B21" s="14"/>
      <c r="C21" s="14"/>
      <c r="D21" s="14"/>
      <c r="E21" s="14"/>
      <c r="F21" s="13" t="e">
        <f t="shared" si="0"/>
        <v>#DIV/0!</v>
      </c>
      <c r="G21" s="14"/>
      <c r="H21" s="14"/>
      <c r="I21" s="14"/>
      <c r="J21" s="14"/>
      <c r="K21" s="14"/>
      <c r="L21" s="14"/>
      <c r="M21" s="12" t="e">
        <f t="shared" si="1"/>
        <v>#DIV/0!</v>
      </c>
    </row>
    <row r="22" spans="1:13" ht="17.25" customHeight="1" x14ac:dyDescent="0.25">
      <c r="A22" s="9" t="s">
        <v>40</v>
      </c>
      <c r="B22" s="14"/>
      <c r="C22" s="14"/>
      <c r="D22" s="14"/>
      <c r="E22" s="14"/>
      <c r="F22" s="13" t="e">
        <f t="shared" si="0"/>
        <v>#DIV/0!</v>
      </c>
      <c r="G22" s="14"/>
      <c r="H22" s="14"/>
      <c r="I22" s="14"/>
      <c r="J22" s="14"/>
      <c r="K22" s="14"/>
      <c r="L22" s="14"/>
      <c r="M22" s="12" t="e">
        <f t="shared" si="1"/>
        <v>#DIV/0!</v>
      </c>
    </row>
    <row r="23" spans="1:13" ht="17.25" customHeight="1" x14ac:dyDescent="0.25">
      <c r="A23" s="9" t="s">
        <v>41</v>
      </c>
      <c r="B23" s="14"/>
      <c r="C23" s="14"/>
      <c r="D23" s="14"/>
      <c r="E23" s="14"/>
      <c r="F23" s="13" t="e">
        <f t="shared" si="0"/>
        <v>#DIV/0!</v>
      </c>
      <c r="G23" s="14"/>
      <c r="H23" s="14"/>
      <c r="I23" s="14"/>
      <c r="J23" s="14"/>
      <c r="K23" s="14"/>
      <c r="L23" s="14"/>
      <c r="M23" s="12" t="e">
        <f t="shared" si="1"/>
        <v>#DIV/0!</v>
      </c>
    </row>
    <row r="26" spans="1:13" x14ac:dyDescent="0.2">
      <c r="J26" s="46" t="s">
        <v>20</v>
      </c>
      <c r="K26" s="46"/>
      <c r="L26" s="46"/>
      <c r="M26" s="46"/>
    </row>
  </sheetData>
  <mergeCells count="5">
    <mergeCell ref="J26:M26"/>
    <mergeCell ref="A1:M1"/>
    <mergeCell ref="L2:M2"/>
    <mergeCell ref="A3:M3"/>
    <mergeCell ref="A5:M5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M11" sqref="M11"/>
    </sheetView>
  </sheetViews>
  <sheetFormatPr defaultRowHeight="12.75" x14ac:dyDescent="0.2"/>
  <cols>
    <col min="1" max="1" width="15.140625" customWidth="1"/>
    <col min="3" max="3" width="9.7109375" customWidth="1"/>
    <col min="6" max="6" width="12" customWidth="1"/>
  </cols>
  <sheetData>
    <row r="1" spans="1:13" ht="20.25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3" spans="1:13" x14ac:dyDescent="0.2">
      <c r="L3" s="48" t="s">
        <v>1</v>
      </c>
      <c r="M3" s="48"/>
    </row>
    <row r="5" spans="1:13" ht="15.75" x14ac:dyDescent="0.25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7" spans="1:13" x14ac:dyDescent="0.2">
      <c r="A7" s="46" t="s">
        <v>45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">
      <c r="A9" s="3" t="s">
        <v>23</v>
      </c>
    </row>
    <row r="10" spans="1:13" s="1" customFormat="1" ht="76.5" x14ac:dyDescent="0.2">
      <c r="A10" s="7" t="s">
        <v>4</v>
      </c>
      <c r="B10" s="7" t="s">
        <v>5</v>
      </c>
      <c r="C10" s="7" t="s">
        <v>6</v>
      </c>
      <c r="D10" s="7" t="s">
        <v>7</v>
      </c>
      <c r="E10" s="7" t="s">
        <v>8</v>
      </c>
      <c r="F10" s="7" t="s">
        <v>9</v>
      </c>
      <c r="G10" s="7" t="s">
        <v>18</v>
      </c>
      <c r="H10" s="7" t="s">
        <v>10</v>
      </c>
      <c r="I10" s="7" t="s">
        <v>11</v>
      </c>
      <c r="J10" s="7" t="s">
        <v>12</v>
      </c>
      <c r="K10" s="7" t="s">
        <v>13</v>
      </c>
      <c r="L10" s="7" t="s">
        <v>19</v>
      </c>
      <c r="M10" s="7" t="s">
        <v>43</v>
      </c>
    </row>
    <row r="11" spans="1:13" ht="28.5" customHeight="1" x14ac:dyDescent="0.25">
      <c r="A11" s="5" t="s">
        <v>14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 t="e">
        <f>(((G11*1)+(H11*2)+(I11*3)+(J11*4)+(K11*5))*100)/(5*C11)</f>
        <v>#DIV/0!</v>
      </c>
    </row>
    <row r="12" spans="1:13" ht="28.5" customHeight="1" x14ac:dyDescent="0.25">
      <c r="A12" s="5" t="s">
        <v>15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 t="e">
        <f>(((G12*1)+(H12*2)+(I12*3)+(J12*4)+(K12*5))*100)/(5*C12)</f>
        <v>#DIV/0!</v>
      </c>
    </row>
    <row r="13" spans="1:13" ht="28.5" customHeight="1" x14ac:dyDescent="0.25">
      <c r="A13" s="5" t="s">
        <v>16</v>
      </c>
      <c r="B13" s="14">
        <v>11</v>
      </c>
      <c r="C13" s="14">
        <v>11</v>
      </c>
      <c r="D13" s="14">
        <v>10</v>
      </c>
      <c r="E13" s="14">
        <v>1</v>
      </c>
      <c r="F13" s="14">
        <f>D13/C13*100</f>
        <v>90.909090909090907</v>
      </c>
      <c r="G13" s="14">
        <v>3</v>
      </c>
      <c r="H13" s="14">
        <v>5</v>
      </c>
      <c r="I13" s="14">
        <v>2</v>
      </c>
      <c r="J13" s="14"/>
      <c r="K13" s="14"/>
      <c r="L13" s="14">
        <v>10</v>
      </c>
      <c r="M13" s="14">
        <f>(((G13*1)+(H13*2)+(I13*3)+(J13*4)+(K13*5))*100)/(5*C13)</f>
        <v>34.545454545454547</v>
      </c>
    </row>
    <row r="14" spans="1:13" ht="28.5" customHeight="1" x14ac:dyDescent="0.25">
      <c r="A14" s="8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 t="e">
        <f>(((G14*1)+(H14*2)+(I14*3)+(J14*4)+(K14*5))*100)/(5*C14)</f>
        <v>#DIV/0!</v>
      </c>
    </row>
    <row r="16" spans="1:13" s="3" customFormat="1" x14ac:dyDescent="0.2">
      <c r="A16" s="6" t="s">
        <v>21</v>
      </c>
      <c r="B16" s="3" t="s">
        <v>22</v>
      </c>
    </row>
    <row r="21" spans="10:13" x14ac:dyDescent="0.2">
      <c r="J21" s="46" t="s">
        <v>20</v>
      </c>
      <c r="K21" s="46"/>
      <c r="L21" s="46"/>
      <c r="M21" s="46"/>
    </row>
  </sheetData>
  <mergeCells count="5">
    <mergeCell ref="J21:M21"/>
    <mergeCell ref="A1:M1"/>
    <mergeCell ref="L3:M3"/>
    <mergeCell ref="A5:M5"/>
    <mergeCell ref="A7:M7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Annexure I</vt:lpstr>
      <vt:lpstr>Annexure II</vt:lpstr>
      <vt:lpstr>before EIOP XI</vt:lpstr>
      <vt:lpstr>SUBJECT WISE ANALYSIS</vt:lpstr>
      <vt:lpstr>Annexure I XII A</vt:lpstr>
      <vt:lpstr>Annexure II XII A</vt:lpstr>
      <vt:lpstr>Annexure I XII B</vt:lpstr>
      <vt:lpstr>Annexure II XII B</vt:lpstr>
      <vt:lpstr>Annexure I XII C</vt:lpstr>
      <vt:lpstr>Annexure II XII C</vt:lpstr>
      <vt:lpstr>before EIOP IX</vt:lpstr>
      <vt:lpstr>RESULT OF VI-VIII</vt:lpstr>
      <vt:lpstr>after EIOP IX</vt:lpstr>
      <vt:lpstr>after EIOP XI</vt:lpstr>
    </vt:vector>
  </TitlesOfParts>
  <Company>KVS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hp</cp:lastModifiedBy>
  <cp:lastPrinted>2019-03-28T08:01:31Z</cp:lastPrinted>
  <dcterms:created xsi:type="dcterms:W3CDTF">2012-12-04T07:17:45Z</dcterms:created>
  <dcterms:modified xsi:type="dcterms:W3CDTF">2020-09-10T14:55:24Z</dcterms:modified>
</cp:coreProperties>
</file>